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1565" windowHeight="89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B213" i="1" l="1"/>
  <c r="A213" i="1"/>
  <c r="L212" i="1"/>
  <c r="J212" i="1"/>
  <c r="I212" i="1"/>
  <c r="H212" i="1"/>
  <c r="G212" i="1"/>
  <c r="F212" i="1"/>
  <c r="B201" i="1"/>
  <c r="A201" i="1"/>
  <c r="L200" i="1"/>
  <c r="J200" i="1"/>
  <c r="I200" i="1"/>
  <c r="H200" i="1"/>
  <c r="G200" i="1"/>
  <c r="F200" i="1"/>
  <c r="B192" i="1"/>
  <c r="A192" i="1"/>
  <c r="L191" i="1"/>
  <c r="J191" i="1"/>
  <c r="I191" i="1"/>
  <c r="H191" i="1"/>
  <c r="G191" i="1"/>
  <c r="F191" i="1"/>
  <c r="B180" i="1"/>
  <c r="A180" i="1"/>
  <c r="L179" i="1"/>
  <c r="J179" i="1"/>
  <c r="I179" i="1"/>
  <c r="H179" i="1"/>
  <c r="G179" i="1"/>
  <c r="F179" i="1"/>
  <c r="B171" i="1"/>
  <c r="A171" i="1"/>
  <c r="L170" i="1"/>
  <c r="J170" i="1"/>
  <c r="I170" i="1"/>
  <c r="H170" i="1"/>
  <c r="G170" i="1"/>
  <c r="F170" i="1"/>
  <c r="B159" i="1"/>
  <c r="A159" i="1"/>
  <c r="L158" i="1"/>
  <c r="J158" i="1"/>
  <c r="I158" i="1"/>
  <c r="H158" i="1"/>
  <c r="G158" i="1"/>
  <c r="F158" i="1"/>
  <c r="B152" i="1"/>
  <c r="A152" i="1"/>
  <c r="L151" i="1"/>
  <c r="J151" i="1"/>
  <c r="I151" i="1"/>
  <c r="H151" i="1"/>
  <c r="G151" i="1"/>
  <c r="F151" i="1"/>
  <c r="B140" i="1"/>
  <c r="A140" i="1"/>
  <c r="L139" i="1"/>
  <c r="J139" i="1"/>
  <c r="I139" i="1"/>
  <c r="H139" i="1"/>
  <c r="G139" i="1"/>
  <c r="F139" i="1"/>
  <c r="B131" i="1"/>
  <c r="A131" i="1"/>
  <c r="L130" i="1"/>
  <c r="J130" i="1"/>
  <c r="I130" i="1"/>
  <c r="H130" i="1"/>
  <c r="G130" i="1"/>
  <c r="F130" i="1"/>
  <c r="B119" i="1"/>
  <c r="A119" i="1"/>
  <c r="L118" i="1"/>
  <c r="J118" i="1"/>
  <c r="I118" i="1"/>
  <c r="H118" i="1"/>
  <c r="G118" i="1"/>
  <c r="F118" i="1"/>
  <c r="B110" i="1"/>
  <c r="A110" i="1"/>
  <c r="L109" i="1"/>
  <c r="J109" i="1"/>
  <c r="I109" i="1"/>
  <c r="H109" i="1"/>
  <c r="G109" i="1"/>
  <c r="F109" i="1"/>
  <c r="B98" i="1"/>
  <c r="A98" i="1"/>
  <c r="L97" i="1"/>
  <c r="J97" i="1"/>
  <c r="I97" i="1"/>
  <c r="H97" i="1"/>
  <c r="G97" i="1"/>
  <c r="F97" i="1"/>
  <c r="B89" i="1"/>
  <c r="A89" i="1"/>
  <c r="L88" i="1"/>
  <c r="J88" i="1"/>
  <c r="I88" i="1"/>
  <c r="H88" i="1"/>
  <c r="G88" i="1"/>
  <c r="F88" i="1"/>
  <c r="B77" i="1"/>
  <c r="A77" i="1"/>
  <c r="L76" i="1"/>
  <c r="J76" i="1"/>
  <c r="I76" i="1"/>
  <c r="H76" i="1"/>
  <c r="G76" i="1"/>
  <c r="F76" i="1"/>
  <c r="B68" i="1"/>
  <c r="A68" i="1"/>
  <c r="L67" i="1"/>
  <c r="J67" i="1"/>
  <c r="I67" i="1"/>
  <c r="H67" i="1"/>
  <c r="G67" i="1"/>
  <c r="F67" i="1"/>
  <c r="B56" i="1"/>
  <c r="A56" i="1"/>
  <c r="L55" i="1"/>
  <c r="J55" i="1"/>
  <c r="I55" i="1"/>
  <c r="H55" i="1"/>
  <c r="G55" i="1"/>
  <c r="F55" i="1"/>
  <c r="B47" i="1"/>
  <c r="A47" i="1"/>
  <c r="L46" i="1"/>
  <c r="J46" i="1"/>
  <c r="I46" i="1"/>
  <c r="H46" i="1"/>
  <c r="G46" i="1"/>
  <c r="F46" i="1"/>
  <c r="B35" i="1"/>
  <c r="A35" i="1"/>
  <c r="L34" i="1"/>
  <c r="J34" i="1"/>
  <c r="I34" i="1"/>
  <c r="H34" i="1"/>
  <c r="G34" i="1"/>
  <c r="F34" i="1"/>
  <c r="B26" i="1"/>
  <c r="A26" i="1"/>
  <c r="J25" i="1"/>
  <c r="I25" i="1"/>
  <c r="H25" i="1"/>
  <c r="G25" i="1"/>
  <c r="F25" i="1"/>
  <c r="B14" i="1"/>
  <c r="A14" i="1"/>
  <c r="J13" i="1"/>
  <c r="I13" i="1"/>
  <c r="H13" i="1"/>
  <c r="G13" i="1"/>
  <c r="F13" i="1"/>
  <c r="L213" i="1" l="1"/>
  <c r="L192" i="1"/>
  <c r="L171" i="1"/>
  <c r="L152" i="1"/>
  <c r="L110" i="1"/>
  <c r="L89" i="1"/>
  <c r="L68" i="1"/>
  <c r="L47" i="1"/>
  <c r="L26" i="1"/>
  <c r="G213" i="1"/>
  <c r="I213" i="1"/>
  <c r="F213" i="1"/>
  <c r="J213" i="1"/>
  <c r="H213" i="1"/>
  <c r="F192" i="1"/>
  <c r="G192" i="1"/>
  <c r="H192" i="1"/>
  <c r="I192" i="1"/>
  <c r="J192" i="1"/>
  <c r="G171" i="1"/>
  <c r="F171" i="1"/>
  <c r="I171" i="1"/>
  <c r="H171" i="1"/>
  <c r="J171" i="1"/>
  <c r="F152" i="1"/>
  <c r="I152" i="1"/>
  <c r="H152" i="1"/>
  <c r="J152" i="1"/>
  <c r="G152" i="1"/>
  <c r="H131" i="1"/>
  <c r="F131" i="1"/>
  <c r="I131" i="1"/>
  <c r="J131" i="1"/>
  <c r="F110" i="1"/>
  <c r="G110" i="1"/>
  <c r="J110" i="1"/>
  <c r="I110" i="1"/>
  <c r="H110" i="1"/>
  <c r="G131" i="1"/>
  <c r="L131" i="1"/>
  <c r="G89" i="1"/>
  <c r="H89" i="1"/>
  <c r="I89" i="1"/>
  <c r="F89" i="1"/>
  <c r="J89" i="1"/>
  <c r="I68" i="1"/>
  <c r="F68" i="1"/>
  <c r="G68" i="1"/>
  <c r="J68" i="1"/>
  <c r="H68" i="1"/>
  <c r="H47" i="1"/>
  <c r="F47" i="1"/>
  <c r="I47" i="1"/>
  <c r="J47" i="1"/>
  <c r="G47" i="1"/>
  <c r="J26" i="1"/>
  <c r="I26" i="1"/>
  <c r="H26" i="1"/>
  <c r="G26" i="1"/>
  <c r="F26" i="1"/>
  <c r="L214" i="1" l="1"/>
  <c r="F214" i="1"/>
  <c r="J214" i="1"/>
  <c r="H214" i="1"/>
  <c r="G214" i="1"/>
  <c r="I214" i="1"/>
</calcChain>
</file>

<file path=xl/sharedStrings.xml><?xml version="1.0" encoding="utf-8"?>
<sst xmlns="http://schemas.openxmlformats.org/spreadsheetml/2006/main" count="498" uniqueCount="188">
  <si>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</si>
  <si>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</si>
  <si>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</si>
  <si>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</si>
  <si>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</si>
  <si>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</si>
  <si>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</si>
  <si>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</si>
  <si>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</si>
  <si>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</si>
  <si>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</si>
  <si>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</si>
  <si>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</si>
  <si>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</si>
  <si>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</si>
  <si>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</si>
  <si>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</si>
  <si>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</si>
  <si>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</si>
  <si>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</si>
  <si>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</si>
  <si>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</si>
  <si>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</si>
  <si>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</si>
  <si>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</si>
  <si>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</si>
  <si>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</si>
  <si>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</si>
  <si>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</si>
  <si>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</si>
  <si>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</si>
  <si>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</si>
  <si>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</si>
  <si>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</si>
  <si>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</si>
  <si>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</si>
  <si>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</si>
  <si>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</si>
  <si>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Макароны отварные с сыром</t>
  </si>
  <si>
    <t>Хлеб ржано-пшеничный</t>
  </si>
  <si>
    <t>Хлеб пшеничный</t>
  </si>
  <si>
    <t>Компот из фруктов и ягод с/м</t>
  </si>
  <si>
    <t>Батон пектиновый</t>
  </si>
  <si>
    <t>Компот из свежих плодов (яблок)</t>
  </si>
  <si>
    <t>Чай с сахаром и лимоном</t>
  </si>
  <si>
    <t>Компот из смеси сухофруктов</t>
  </si>
  <si>
    <t>Какао с молоком</t>
  </si>
  <si>
    <t>ТТК 2.1</t>
  </si>
  <si>
    <t>ТТК 4.4</t>
  </si>
  <si>
    <t>Каша жидкая молочная из манной крупы с маслом сливочным</t>
  </si>
  <si>
    <t>ТТК 6.6</t>
  </si>
  <si>
    <t>Омлет паровой с мясом</t>
  </si>
  <si>
    <t>ТТК 3.3</t>
  </si>
  <si>
    <t>Пюре картофельное</t>
  </si>
  <si>
    <t>директор</t>
  </si>
  <si>
    <t>ТТК 8.2</t>
  </si>
  <si>
    <t>ТТК 3.1</t>
  </si>
  <si>
    <t>ТТК 3.2</t>
  </si>
  <si>
    <t>Огурец свежий</t>
  </si>
  <si>
    <t>Салат из свеклы</t>
  </si>
  <si>
    <t>ТТК 4.5</t>
  </si>
  <si>
    <t>ТТК 8.11</t>
  </si>
  <si>
    <t>порц. блюдо</t>
  </si>
  <si>
    <t>Каша Дружба</t>
  </si>
  <si>
    <t>Сыр порциями</t>
  </si>
  <si>
    <t>ТТК 3.10</t>
  </si>
  <si>
    <t>ТТК 8.12</t>
  </si>
  <si>
    <t>Свекольник со сметаной</t>
  </si>
  <si>
    <t>ТТК 5.8</t>
  </si>
  <si>
    <t>ТТК 6.13</t>
  </si>
  <si>
    <t>ТТК 7.2</t>
  </si>
  <si>
    <t>Макаронные изделия отварные с маслом сливочным</t>
  </si>
  <si>
    <t>ТТК 6.16</t>
  </si>
  <si>
    <t>ТТК 7.5</t>
  </si>
  <si>
    <t>ТТК 6.8</t>
  </si>
  <si>
    <t>ТТК 8.3</t>
  </si>
  <si>
    <t>Напиток Каркаде</t>
  </si>
  <si>
    <t>ТТК 7.1</t>
  </si>
  <si>
    <t>ТТК 8.4</t>
  </si>
  <si>
    <t>Яйцо вареное</t>
  </si>
  <si>
    <t>ТТК 3.13</t>
  </si>
  <si>
    <t>ТТК 8.14</t>
  </si>
  <si>
    <t>Борщ с капустой и картофелем, со сметаной</t>
  </si>
  <si>
    <t>Суп картофельный с горохом, цыпленком и сухариками</t>
  </si>
  <si>
    <t>ТТК 5.6</t>
  </si>
  <si>
    <t>ТТК 3.6</t>
  </si>
  <si>
    <t>МБОУ "Вислодубравская СОШ" Губкинского района Белгородской области</t>
  </si>
  <si>
    <t>фрукты</t>
  </si>
  <si>
    <t>Оладьи п/ф со повидлом</t>
  </si>
  <si>
    <t xml:space="preserve">Плоды свежие </t>
  </si>
  <si>
    <t>ТТК 3.11</t>
  </si>
  <si>
    <t>Салат из белокачанной капусты с зеленью</t>
  </si>
  <si>
    <t>Суп картофельный с рисовой крупой , цыпленком</t>
  </si>
  <si>
    <t xml:space="preserve">Котлеты Нежные </t>
  </si>
  <si>
    <t>Каша рассыпчатая гречневая с маслом сливочным</t>
  </si>
  <si>
    <t>ТТК 4.41</t>
  </si>
  <si>
    <t>ТТК  5.1</t>
  </si>
  <si>
    <t>ТТК 8.10</t>
  </si>
  <si>
    <t xml:space="preserve">Полдник </t>
  </si>
  <si>
    <t>Крокеты картофельные со сметанным соусом</t>
  </si>
  <si>
    <t>Кисель ягодный</t>
  </si>
  <si>
    <t>ТТК 7.19</t>
  </si>
  <si>
    <t>ТТК 8.16</t>
  </si>
  <si>
    <t>конд.изд.</t>
  </si>
  <si>
    <t>Помидор свежий</t>
  </si>
  <si>
    <t xml:space="preserve">Изделия кондитерские </t>
  </si>
  <si>
    <t>Огурцы битые с зеленью</t>
  </si>
  <si>
    <t>Рыба, запеченая под овощами с сыром (минтай)</t>
  </si>
  <si>
    <t>Каша рассыпчатая рисовая с маслом сливочным</t>
  </si>
  <si>
    <t>ТТК 4.1</t>
  </si>
  <si>
    <t>ТТК 3.19</t>
  </si>
  <si>
    <t>ТТК 4.40</t>
  </si>
  <si>
    <t>ТТК 6.55</t>
  </si>
  <si>
    <t>Полдник</t>
  </si>
  <si>
    <t>Сэндвич "Школьный" с огурцом свежим</t>
  </si>
  <si>
    <t>ТТК 3.22</t>
  </si>
  <si>
    <t>Каша вязкая молочная из хлопьев овсяных Геркулес с маслом сливочным</t>
  </si>
  <si>
    <t>Плоды свежие</t>
  </si>
  <si>
    <t>Салат "Весна"</t>
  </si>
  <si>
    <t>Цыплята (бедро н/к) запеченые</t>
  </si>
  <si>
    <t>Спагетти по неопалитански</t>
  </si>
  <si>
    <t>ТТК 1.1.</t>
  </si>
  <si>
    <t>ТТК 4.39</t>
  </si>
  <si>
    <t>ТТК 5.7</t>
  </si>
  <si>
    <t>ТТК 7.21</t>
  </si>
  <si>
    <t xml:space="preserve">Сдобное булочное изделие </t>
  </si>
  <si>
    <t>Чай с молоком</t>
  </si>
  <si>
    <t>ТТК 8.19</t>
  </si>
  <si>
    <t>Запеканка творожно-рисовая со сгущенным молоком</t>
  </si>
  <si>
    <t>Масло порциями сливочное</t>
  </si>
  <si>
    <t>Салат из свежих помидоров и огурцов с луком репчатым</t>
  </si>
  <si>
    <t>Суп картофельный с фрикадельками</t>
  </si>
  <si>
    <t>Шницель куриный</t>
  </si>
  <si>
    <t>Напиток из цитрусовых (лимон)</t>
  </si>
  <si>
    <t>ТТК 3.5</t>
  </si>
  <si>
    <t>ТТК 4.3</t>
  </si>
  <si>
    <t>ТТК 5.16</t>
  </si>
  <si>
    <t>ТТК 6.11</t>
  </si>
  <si>
    <t>ТТК 8.6</t>
  </si>
  <si>
    <t>Гренки с сыром "Детские"</t>
  </si>
  <si>
    <t>ТТК 3.21</t>
  </si>
  <si>
    <t>Каша Боярская (с изюмом)</t>
  </si>
  <si>
    <t>Мороженое пломбир в вафельном стаканчике</t>
  </si>
  <si>
    <t>Салат из свежих огурцов с луком</t>
  </si>
  <si>
    <t xml:space="preserve">Фрикадельки мясные с соусом </t>
  </si>
  <si>
    <t>ТТК 4.22</t>
  </si>
  <si>
    <t>ТТК 1.7.</t>
  </si>
  <si>
    <t>Блинчики с фруктовой начинкой из п/ф</t>
  </si>
  <si>
    <t>Желе из плодов и ягод</t>
  </si>
  <si>
    <t>ТТК 3.7</t>
  </si>
  <si>
    <t>ТТК 3.28</t>
  </si>
  <si>
    <t xml:space="preserve">Фиш-кейк </t>
  </si>
  <si>
    <t>Картофель по деревенски</t>
  </si>
  <si>
    <t>Буженина из свинины</t>
  </si>
  <si>
    <t>ТТК 1.3.</t>
  </si>
  <si>
    <t>ТТК 3.29</t>
  </si>
  <si>
    <t>ТК 6.45</t>
  </si>
  <si>
    <t>ТТК 7.7</t>
  </si>
  <si>
    <t>Оладьи из п/ф с соусом сметанным сладким</t>
  </si>
  <si>
    <t>Суп картофельный с горохом, цыпленком</t>
  </si>
  <si>
    <t>Палочки мясные</t>
  </si>
  <si>
    <t>ТТК 1.5.</t>
  </si>
  <si>
    <t>ТТК 6.63</t>
  </si>
  <si>
    <t>Вареники ленивые со сметанным соусом сладким</t>
  </si>
  <si>
    <t xml:space="preserve">Плов </t>
  </si>
  <si>
    <t>ТТК 2.8</t>
  </si>
  <si>
    <t>ТТК 6.20</t>
  </si>
  <si>
    <t>Омлет натуральный</t>
  </si>
  <si>
    <t>Салат микс</t>
  </si>
  <si>
    <t>Котлеты куриные</t>
  </si>
  <si>
    <t>ТТК 2.5</t>
  </si>
  <si>
    <t>ТТК 4.45</t>
  </si>
  <si>
    <t>ТТК 6.40</t>
  </si>
  <si>
    <t>мучное бл.</t>
  </si>
  <si>
    <t>ТТК 1.1</t>
  </si>
  <si>
    <t>ТТК 8.1</t>
  </si>
  <si>
    <t>булочное</t>
  </si>
  <si>
    <t>гор. напиток</t>
  </si>
  <si>
    <t>десерт</t>
  </si>
  <si>
    <t>Каша вязкая молочная из хлопьев овсяных "Геркулес" с маслом сливочным</t>
  </si>
  <si>
    <t>Оладьи с повидлом</t>
  </si>
  <si>
    <t>Фрукт</t>
  </si>
  <si>
    <t xml:space="preserve">Чай с сахаром </t>
  </si>
  <si>
    <t>Суп лапша по домашнему</t>
  </si>
  <si>
    <t>ТТК 5.9</t>
  </si>
  <si>
    <t>Митболы с сыром</t>
  </si>
  <si>
    <t>ТТК 6.64</t>
  </si>
  <si>
    <t>Каша рассыпчатая из гречневой крупы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</si>
</sst>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12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8" xfId="0" applyFont="1" applyBorder="1"/>
    <xf numFmtId="0" fontId="2" fillId="0" borderId="9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/>
    </xf>
    <xf numFmtId="0" fontId="11" fillId="4" borderId="2" xfId="1" applyFill="1" applyBorder="1" applyAlignment="1" applyProtection="1">
      <alignment horizontal="left" vertical="center" wrapText="1"/>
      <protection locked="0"/>
    </xf>
    <xf numFmtId="0" fontId="11" fillId="5" borderId="1" xfId="1" applyFill="1" applyBorder="1" applyAlignment="1" applyProtection="1">
      <alignment horizontal="left" vertical="center" wrapText="1"/>
      <protection locked="0"/>
    </xf>
    <xf numFmtId="0" fontId="11" fillId="0" borderId="2" xfId="1" applyBorder="1"/>
    <xf numFmtId="0" fontId="11" fillId="0" borderId="4" xfId="1" applyBorder="1"/>
    <xf numFmtId="0" fontId="11" fillId="0" borderId="1" xfId="1" applyBorder="1" applyAlignment="1">
      <alignment vertical="center"/>
    </xf>
    <xf numFmtId="0" fontId="11" fillId="4" borderId="2" xfId="1" applyFill="1" applyBorder="1" applyAlignment="1" applyProtection="1">
      <alignment horizontal="center" vertical="center"/>
      <protection locked="0"/>
    </xf>
    <xf numFmtId="0" fontId="11" fillId="5" borderId="1" xfId="1" applyFill="1" applyBorder="1" applyAlignment="1" applyProtection="1">
      <alignment horizontal="center" vertical="center"/>
      <protection locked="0"/>
    </xf>
    <xf numFmtId="0" fontId="11" fillId="4" borderId="2" xfId="1" applyFill="1" applyBorder="1" applyAlignment="1" applyProtection="1">
      <alignment horizontal="left" vertical="center"/>
      <protection locked="0"/>
    </xf>
    <xf numFmtId="0" fontId="11" fillId="5" borderId="1" xfId="1" applyFill="1" applyBorder="1" applyAlignment="1" applyProtection="1">
      <alignment horizontal="left" vertical="center"/>
      <protection locked="0"/>
    </xf>
    <xf numFmtId="1" fontId="11" fillId="5" borderId="1" xfId="1" applyNumberFormat="1" applyFill="1" applyBorder="1" applyAlignment="1" applyProtection="1">
      <alignment horizontal="center" vertical="center"/>
      <protection locked="0"/>
    </xf>
    <xf numFmtId="1" fontId="11" fillId="4" borderId="2" xfId="1" applyNumberFormat="1" applyFill="1" applyBorder="1" applyAlignment="1" applyProtection="1">
      <alignment horizontal="center" vertical="center"/>
      <protection locked="0"/>
    </xf>
    <xf numFmtId="1" fontId="11" fillId="5" borderId="2" xfId="1" applyNumberFormat="1" applyFill="1" applyBorder="1" applyAlignment="1" applyProtection="1">
      <alignment horizontal="center" vertical="center"/>
      <protection locked="0"/>
    </xf>
    <xf numFmtId="0" fontId="11" fillId="6" borderId="4" xfId="1" applyFill="1" applyBorder="1"/>
    <xf numFmtId="0" fontId="11" fillId="0" borderId="1" xfId="1" applyBorder="1"/>
    <xf numFmtId="0" fontId="11" fillId="5" borderId="2" xfId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5" borderId="2" xfId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0" fontId="11" fillId="0" borderId="5" xfId="1" applyBorder="1"/>
    <xf numFmtId="0" fontId="11" fillId="4" borderId="21" xfId="1" applyFill="1" applyBorder="1" applyAlignment="1" applyProtection="1">
      <alignment horizontal="left" vertical="center" wrapText="1"/>
      <protection locked="0"/>
    </xf>
    <xf numFmtId="0" fontId="11" fillId="4" borderId="3" xfId="1" applyFill="1" applyBorder="1" applyProtection="1">
      <protection locked="0"/>
    </xf>
    <xf numFmtId="0" fontId="11" fillId="4" borderId="3" xfId="1" applyFill="1" applyBorder="1" applyAlignment="1" applyProtection="1">
      <alignment horizontal="left" vertical="center" wrapText="1"/>
      <protection locked="0"/>
    </xf>
    <xf numFmtId="0" fontId="11" fillId="4" borderId="3" xfId="1" applyFill="1" applyBorder="1" applyAlignment="1" applyProtection="1">
      <alignment horizontal="left" vertical="center"/>
      <protection locked="0"/>
    </xf>
    <xf numFmtId="0" fontId="11" fillId="4" borderId="3" xfId="1" applyFill="1" applyBorder="1" applyAlignment="1" applyProtection="1">
      <alignment horizontal="center" vertical="center"/>
      <protection locked="0"/>
    </xf>
    <xf numFmtId="1" fontId="11" fillId="4" borderId="3" xfId="1" applyNumberFormat="1" applyFill="1" applyBorder="1" applyAlignment="1" applyProtection="1">
      <alignment horizontal="center" vertical="center"/>
      <protection locked="0"/>
    </xf>
    <xf numFmtId="0" fontId="11" fillId="0" borderId="21" xfId="1" applyBorder="1"/>
    <xf numFmtId="0" fontId="11" fillId="6" borderId="2" xfId="1" applyFill="1" applyBorder="1"/>
    <xf numFmtId="0" fontId="11" fillId="4" borderId="2" xfId="1" applyFont="1" applyFill="1" applyBorder="1" applyAlignment="1" applyProtection="1">
      <alignment horizontal="left" vertical="center" wrapText="1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1" fontId="11" fillId="4" borderId="2" xfId="1" applyNumberFormat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left" vertical="center"/>
      <protection locked="0"/>
    </xf>
    <xf numFmtId="0" fontId="11" fillId="5" borderId="21" xfId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21" xfId="0" applyBorder="1"/>
    <xf numFmtId="0" fontId="5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1" fillId="0" borderId="4" xfId="1" applyBorder="1" applyAlignment="1">
      <alignment vertical="center"/>
    </xf>
    <xf numFmtId="0" fontId="11" fillId="5" borderId="4" xfId="1" applyFill="1" applyBorder="1" applyAlignment="1" applyProtection="1">
      <alignment horizontal="left" vertical="center" wrapText="1"/>
      <protection locked="0"/>
    </xf>
    <xf numFmtId="0" fontId="11" fillId="5" borderId="4" xfId="1" applyFill="1" applyBorder="1" applyAlignment="1" applyProtection="1">
      <alignment horizontal="center" vertical="center"/>
      <protection locked="0"/>
    </xf>
    <xf numFmtId="1" fontId="11" fillId="5" borderId="4" xfId="1" applyNumberFormat="1" applyFill="1" applyBorder="1" applyAlignment="1" applyProtection="1">
      <alignment horizontal="center" vertical="center"/>
      <protection locked="0"/>
    </xf>
    <xf numFmtId="0" fontId="11" fillId="5" borderId="4" xfId="1" applyFill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center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left" vertical="center"/>
      <protection locked="0"/>
    </xf>
    <xf numFmtId="0" fontId="2" fillId="3" borderId="22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Protection="1"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11" fillId="4" borderId="2" xfId="1" applyFill="1" applyBorder="1" applyProtection="1">
      <protection locked="0"/>
    </xf>
    <xf numFmtId="0" fontId="11" fillId="0" borderId="2" xfId="1" applyBorder="1" applyAlignment="1">
      <alignment vertical="center"/>
    </xf>
    <xf numFmtId="0" fontId="11" fillId="5" borderId="3" xfId="1" applyFill="1" applyBorder="1" applyAlignment="1" applyProtection="1">
      <alignment horizontal="center" vertical="center"/>
      <protection locked="0"/>
    </xf>
    <xf numFmtId="0" fontId="11" fillId="4" borderId="1" xfId="1" applyFill="1" applyBorder="1" applyAlignment="1" applyProtection="1">
      <alignment horizontal="left" vertical="center" wrapText="1"/>
      <protection locked="0"/>
    </xf>
    <xf numFmtId="1" fontId="11" fillId="4" borderId="1" xfId="1" applyNumberFormat="1" applyFill="1" applyBorder="1" applyAlignment="1" applyProtection="1">
      <alignment horizontal="center" vertical="center"/>
      <protection locked="0"/>
    </xf>
    <xf numFmtId="0" fontId="11" fillId="4" borderId="1" xfId="1" applyFill="1" applyBorder="1" applyAlignment="1" applyProtection="1">
      <alignment horizontal="left" vertical="center"/>
      <protection locked="0"/>
    </xf>
    <xf numFmtId="0" fontId="11" fillId="0" borderId="3" xfId="1" applyBorder="1"/>
    <xf numFmtId="0" fontId="11" fillId="4" borderId="3" xfId="0" applyFont="1" applyFill="1" applyBorder="1" applyAlignment="1" applyProtection="1">
      <alignment horizontal="left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 applyProtection="1">
      <alignment horizontal="left" vertical="center"/>
      <protection locked="0"/>
    </xf>
    <xf numFmtId="0" fontId="11" fillId="5" borderId="4" xfId="1" applyFont="1" applyFill="1" applyBorder="1" applyAlignment="1" applyProtection="1">
      <alignment horizontal="left" vertical="center" wrapText="1"/>
      <protection locked="0"/>
    </xf>
    <xf numFmtId="0" fontId="11" fillId="5" borderId="4" xfId="1" applyFont="1" applyFill="1" applyBorder="1" applyAlignment="1" applyProtection="1">
      <alignment horizontal="center" vertical="center"/>
      <protection locked="0"/>
    </xf>
    <xf numFmtId="1" fontId="11" fillId="5" borderId="4" xfId="1" applyNumberFormat="1" applyFont="1" applyFill="1" applyBorder="1" applyAlignment="1" applyProtection="1">
      <alignment horizontal="center" vertical="center"/>
      <protection locked="0"/>
    </xf>
    <xf numFmtId="0" fontId="11" fillId="5" borderId="4" xfId="1" applyFont="1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2" fillId="0" borderId="4" xfId="0" applyFont="1" applyBorder="1" applyAlignment="1">
      <alignment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23" sqref="E2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7.28515625" style="1" customWidth="1"/>
    <col min="5" max="5" width="32.855468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2" t="s">
        <v>86</v>
      </c>
      <c r="D1" s="73"/>
      <c r="E1" s="73"/>
      <c r="F1" s="9" t="s">
        <v>16</v>
      </c>
      <c r="G1" s="2" t="s">
        <v>17</v>
      </c>
      <c r="H1" s="74" t="s">
        <v>54</v>
      </c>
      <c r="I1" s="74"/>
      <c r="J1" s="74"/>
      <c r="K1" s="74"/>
    </row>
    <row r="2" spans="1:12" ht="18" x14ac:dyDescent="0.2">
      <c r="A2" s="27" t="s">
        <v>6</v>
      </c>
      <c r="C2" s="2"/>
      <c r="G2" s="2" t="s">
        <v>18</v>
      </c>
      <c r="H2" s="74"/>
      <c r="I2" s="74"/>
      <c r="J2" s="74"/>
      <c r="K2" s="74"/>
    </row>
    <row r="3" spans="1:12" ht="17.25" customHeight="1" x14ac:dyDescent="0.2">
      <c r="A3" s="4" t="s">
        <v>8</v>
      </c>
      <c r="C3" s="2"/>
      <c r="D3" s="3"/>
      <c r="E3" s="28" t="s">
        <v>9</v>
      </c>
      <c r="G3" s="2" t="s">
        <v>19</v>
      </c>
      <c r="H3" s="33">
        <v>2</v>
      </c>
      <c r="I3" s="33">
        <v>6</v>
      </c>
      <c r="J3" s="34">
        <v>2025</v>
      </c>
      <c r="K3" s="35"/>
    </row>
    <row r="4" spans="1:12" ht="13.5" thickBot="1" x14ac:dyDescent="0.25">
      <c r="C4" s="2"/>
      <c r="D4" s="4"/>
      <c r="H4" s="32" t="s">
        <v>34</v>
      </c>
      <c r="I4" s="32" t="s">
        <v>35</v>
      </c>
      <c r="J4" s="32" t="s">
        <v>36</v>
      </c>
    </row>
    <row r="5" spans="1:12" ht="34.5" thickBot="1" x14ac:dyDescent="0.25">
      <c r="A5" s="90" t="s">
        <v>14</v>
      </c>
      <c r="B5" s="91" t="s">
        <v>15</v>
      </c>
      <c r="C5" s="88" t="s">
        <v>0</v>
      </c>
      <c r="D5" s="88" t="s">
        <v>13</v>
      </c>
      <c r="E5" s="88" t="s">
        <v>12</v>
      </c>
      <c r="F5" s="88" t="s">
        <v>32</v>
      </c>
      <c r="G5" s="88" t="s">
        <v>1</v>
      </c>
      <c r="H5" s="88" t="s">
        <v>2</v>
      </c>
      <c r="I5" s="88" t="s">
        <v>3</v>
      </c>
      <c r="J5" s="88" t="s">
        <v>10</v>
      </c>
      <c r="K5" s="89" t="s">
        <v>11</v>
      </c>
      <c r="L5" s="88" t="s">
        <v>33</v>
      </c>
    </row>
    <row r="6" spans="1:12" ht="17.25" customHeight="1" x14ac:dyDescent="0.25">
      <c r="A6" s="14">
        <v>1</v>
      </c>
      <c r="B6" s="15">
        <v>1</v>
      </c>
      <c r="C6" s="16" t="s">
        <v>20</v>
      </c>
      <c r="D6" s="42" t="s">
        <v>21</v>
      </c>
      <c r="E6" s="39" t="s">
        <v>38</v>
      </c>
      <c r="F6" s="44">
        <v>200</v>
      </c>
      <c r="G6" s="47">
        <v>11</v>
      </c>
      <c r="H6" s="47">
        <v>9</v>
      </c>
      <c r="I6" s="47">
        <v>38</v>
      </c>
      <c r="J6" s="47">
        <v>280</v>
      </c>
      <c r="K6" s="46" t="s">
        <v>174</v>
      </c>
      <c r="L6" s="80">
        <v>247</v>
      </c>
    </row>
    <row r="7" spans="1:12" ht="15" x14ac:dyDescent="0.25">
      <c r="A7" s="17"/>
      <c r="B7" s="10"/>
      <c r="C7" s="8"/>
      <c r="D7" s="50" t="s">
        <v>173</v>
      </c>
      <c r="E7" s="38" t="s">
        <v>88</v>
      </c>
      <c r="F7" s="43">
        <v>50</v>
      </c>
      <c r="G7" s="48">
        <v>3</v>
      </c>
      <c r="H7" s="48">
        <v>5</v>
      </c>
      <c r="I7" s="48">
        <v>20</v>
      </c>
      <c r="J7" s="48">
        <v>123</v>
      </c>
      <c r="K7" s="45" t="s">
        <v>85</v>
      </c>
      <c r="L7" s="31"/>
    </row>
    <row r="8" spans="1:12" ht="15" x14ac:dyDescent="0.25">
      <c r="A8" s="17"/>
      <c r="B8" s="10"/>
      <c r="C8" s="8"/>
      <c r="D8" s="41" t="s">
        <v>22</v>
      </c>
      <c r="E8" s="38" t="s">
        <v>44</v>
      </c>
      <c r="F8" s="43">
        <v>207</v>
      </c>
      <c r="G8" s="48">
        <v>0</v>
      </c>
      <c r="H8" s="48">
        <v>0</v>
      </c>
      <c r="I8" s="48">
        <v>15</v>
      </c>
      <c r="J8" s="48">
        <v>62</v>
      </c>
      <c r="K8" s="45" t="s">
        <v>75</v>
      </c>
      <c r="L8" s="31"/>
    </row>
    <row r="9" spans="1:12" ht="15" x14ac:dyDescent="0.25">
      <c r="A9" s="17"/>
      <c r="B9" s="10"/>
      <c r="C9" s="8"/>
      <c r="D9" s="40" t="s">
        <v>87</v>
      </c>
      <c r="E9" s="38" t="s">
        <v>89</v>
      </c>
      <c r="F9" s="43">
        <v>150</v>
      </c>
      <c r="G9" s="48">
        <v>2</v>
      </c>
      <c r="H9" s="48">
        <v>1</v>
      </c>
      <c r="I9" s="48">
        <v>13</v>
      </c>
      <c r="J9" s="48">
        <v>66</v>
      </c>
      <c r="K9" s="45" t="s">
        <v>90</v>
      </c>
      <c r="L9" s="31"/>
    </row>
    <row r="10" spans="1:12" ht="15" x14ac:dyDescent="0.25">
      <c r="A10" s="17"/>
      <c r="B10" s="10"/>
      <c r="C10" s="8"/>
      <c r="D10" s="37"/>
      <c r="E10" s="36"/>
      <c r="F10" s="30"/>
      <c r="G10" s="30"/>
      <c r="H10" s="30"/>
      <c r="I10" s="30"/>
      <c r="J10" s="30"/>
      <c r="K10" s="30"/>
      <c r="L10" s="31"/>
    </row>
    <row r="11" spans="1:12" ht="15" x14ac:dyDescent="0.25">
      <c r="A11" s="17"/>
      <c r="B11" s="10"/>
      <c r="C11" s="8"/>
      <c r="D11" s="5"/>
      <c r="E11" s="29"/>
      <c r="F11" s="30"/>
      <c r="G11" s="30"/>
      <c r="H11" s="30"/>
      <c r="I11" s="30"/>
      <c r="J11" s="30"/>
      <c r="K11" s="30"/>
      <c r="L11" s="31"/>
    </row>
    <row r="12" spans="1:12" ht="15" x14ac:dyDescent="0.25">
      <c r="A12" s="17"/>
      <c r="B12" s="10"/>
      <c r="C12" s="8"/>
      <c r="D12" s="5"/>
      <c r="E12" s="29"/>
      <c r="F12" s="30"/>
      <c r="G12" s="30"/>
      <c r="H12" s="30"/>
      <c r="I12" s="30"/>
      <c r="J12" s="30"/>
      <c r="K12" s="30"/>
      <c r="L12" s="31"/>
    </row>
    <row r="13" spans="1:12" ht="15.75" thickBot="1" x14ac:dyDescent="0.3">
      <c r="A13" s="81"/>
      <c r="B13" s="82"/>
      <c r="C13" s="83"/>
      <c r="D13" s="84" t="s">
        <v>31</v>
      </c>
      <c r="E13" s="85"/>
      <c r="F13" s="86">
        <f>SUM(F6:F12)</f>
        <v>607</v>
      </c>
      <c r="G13" s="86">
        <f t="shared" ref="G13:J13" si="0">SUM(G6:G12)</f>
        <v>16</v>
      </c>
      <c r="H13" s="86">
        <f t="shared" si="0"/>
        <v>15</v>
      </c>
      <c r="I13" s="86">
        <f t="shared" si="0"/>
        <v>86</v>
      </c>
      <c r="J13" s="86">
        <f t="shared" si="0"/>
        <v>531</v>
      </c>
      <c r="K13" s="86"/>
      <c r="L13" s="87">
        <f>L6</f>
        <v>247</v>
      </c>
    </row>
    <row r="14" spans="1:12" ht="30" x14ac:dyDescent="0.25">
      <c r="A14" s="14">
        <f>A6</f>
        <v>1</v>
      </c>
      <c r="B14" s="97">
        <f>B6</f>
        <v>1</v>
      </c>
      <c r="C14" s="16" t="s">
        <v>23</v>
      </c>
      <c r="D14" s="51" t="s">
        <v>24</v>
      </c>
      <c r="E14" s="98" t="s">
        <v>91</v>
      </c>
      <c r="F14" s="99">
        <v>60</v>
      </c>
      <c r="G14" s="100">
        <v>1</v>
      </c>
      <c r="H14" s="100">
        <v>3</v>
      </c>
      <c r="I14" s="100">
        <v>5</v>
      </c>
      <c r="J14" s="100">
        <v>50</v>
      </c>
      <c r="K14" s="101" t="s">
        <v>95</v>
      </c>
      <c r="L14" s="80"/>
    </row>
    <row r="15" spans="1:12" ht="30" x14ac:dyDescent="0.25">
      <c r="A15" s="17"/>
      <c r="B15" s="10"/>
      <c r="C15" s="8"/>
      <c r="D15" s="40" t="s">
        <v>25</v>
      </c>
      <c r="E15" s="38" t="s">
        <v>92</v>
      </c>
      <c r="F15" s="48">
        <v>210</v>
      </c>
      <c r="G15" s="48">
        <v>6</v>
      </c>
      <c r="H15" s="48">
        <v>6</v>
      </c>
      <c r="I15" s="48">
        <v>13</v>
      </c>
      <c r="J15" s="48">
        <v>130</v>
      </c>
      <c r="K15" s="45" t="s">
        <v>96</v>
      </c>
      <c r="L15" s="31"/>
    </row>
    <row r="16" spans="1:12" ht="15" x14ac:dyDescent="0.25">
      <c r="A16" s="17"/>
      <c r="B16" s="10"/>
      <c r="C16" s="8"/>
      <c r="D16" s="40" t="s">
        <v>26</v>
      </c>
      <c r="E16" s="38" t="s">
        <v>93</v>
      </c>
      <c r="F16" s="48">
        <v>90</v>
      </c>
      <c r="G16" s="48">
        <v>11</v>
      </c>
      <c r="H16" s="48">
        <v>14</v>
      </c>
      <c r="I16" s="48">
        <v>13</v>
      </c>
      <c r="J16" s="48">
        <v>226</v>
      </c>
      <c r="K16" s="45" t="s">
        <v>72</v>
      </c>
      <c r="L16" s="31"/>
    </row>
    <row r="17" spans="1:12" ht="30" x14ac:dyDescent="0.25">
      <c r="A17" s="17"/>
      <c r="B17" s="10"/>
      <c r="C17" s="8"/>
      <c r="D17" s="40" t="s">
        <v>27</v>
      </c>
      <c r="E17" s="38" t="s">
        <v>94</v>
      </c>
      <c r="F17" s="43">
        <v>150</v>
      </c>
      <c r="G17" s="48">
        <v>7</v>
      </c>
      <c r="H17" s="48">
        <v>5</v>
      </c>
      <c r="I17" s="48">
        <v>33</v>
      </c>
      <c r="J17" s="48">
        <v>203</v>
      </c>
      <c r="K17" s="45" t="s">
        <v>70</v>
      </c>
      <c r="L17" s="31"/>
    </row>
    <row r="18" spans="1:12" ht="15" x14ac:dyDescent="0.25">
      <c r="A18" s="17"/>
      <c r="B18" s="10"/>
      <c r="C18" s="8"/>
      <c r="D18" s="40" t="s">
        <v>28</v>
      </c>
      <c r="E18" s="52" t="s">
        <v>41</v>
      </c>
      <c r="F18" s="54">
        <v>200</v>
      </c>
      <c r="G18" s="49">
        <v>0</v>
      </c>
      <c r="H18" s="49">
        <v>0</v>
      </c>
      <c r="I18" s="49">
        <v>16</v>
      </c>
      <c r="J18" s="49">
        <v>67</v>
      </c>
      <c r="K18" s="56" t="s">
        <v>175</v>
      </c>
      <c r="L18" s="31"/>
    </row>
    <row r="19" spans="1:12" ht="15" x14ac:dyDescent="0.25">
      <c r="A19" s="17"/>
      <c r="B19" s="10"/>
      <c r="C19" s="8"/>
      <c r="D19" s="40" t="s">
        <v>29</v>
      </c>
      <c r="E19" s="38" t="s">
        <v>40</v>
      </c>
      <c r="F19" s="43">
        <v>30</v>
      </c>
      <c r="G19" s="48">
        <v>2</v>
      </c>
      <c r="H19" s="48">
        <v>0</v>
      </c>
      <c r="I19" s="48">
        <v>15</v>
      </c>
      <c r="J19" s="48">
        <v>70</v>
      </c>
      <c r="K19" s="45" t="s">
        <v>56</v>
      </c>
      <c r="L19" s="31"/>
    </row>
    <row r="20" spans="1:12" ht="15" x14ac:dyDescent="0.25">
      <c r="A20" s="17"/>
      <c r="B20" s="10"/>
      <c r="C20" s="8"/>
      <c r="D20" s="40" t="s">
        <v>30</v>
      </c>
      <c r="E20" s="53" t="s">
        <v>39</v>
      </c>
      <c r="F20" s="55">
        <v>50</v>
      </c>
      <c r="G20" s="48">
        <v>3</v>
      </c>
      <c r="H20" s="48">
        <v>1</v>
      </c>
      <c r="I20" s="48">
        <v>30</v>
      </c>
      <c r="J20" s="48">
        <v>135</v>
      </c>
      <c r="K20" s="57" t="s">
        <v>57</v>
      </c>
      <c r="L20" s="31"/>
    </row>
    <row r="21" spans="1:12" ht="15.75" thickBot="1" x14ac:dyDescent="0.3">
      <c r="A21" s="17"/>
      <c r="B21" s="10"/>
      <c r="C21" s="8"/>
      <c r="D21" s="104"/>
      <c r="E21" s="105"/>
      <c r="F21" s="106"/>
      <c r="G21" s="106"/>
      <c r="H21" s="106"/>
      <c r="I21" s="106"/>
      <c r="J21" s="106"/>
      <c r="K21" s="106"/>
      <c r="L21" s="107"/>
    </row>
    <row r="22" spans="1:12" ht="30" x14ac:dyDescent="0.25">
      <c r="A22" s="17">
        <v>1</v>
      </c>
      <c r="B22" s="10">
        <v>1</v>
      </c>
      <c r="C22" s="8" t="s">
        <v>98</v>
      </c>
      <c r="D22" s="92" t="s">
        <v>21</v>
      </c>
      <c r="E22" s="93" t="s">
        <v>99</v>
      </c>
      <c r="F22" s="94">
        <v>140</v>
      </c>
      <c r="G22" s="95">
        <v>7</v>
      </c>
      <c r="H22" s="95">
        <v>9</v>
      </c>
      <c r="I22" s="95">
        <v>27</v>
      </c>
      <c r="J22" s="95">
        <v>218</v>
      </c>
      <c r="K22" s="96" t="s">
        <v>101</v>
      </c>
      <c r="L22" s="103"/>
    </row>
    <row r="23" spans="1:12" ht="15" x14ac:dyDescent="0.25">
      <c r="A23" s="17"/>
      <c r="B23" s="10"/>
      <c r="C23" s="8"/>
      <c r="D23" s="50" t="s">
        <v>28</v>
      </c>
      <c r="E23" s="38" t="s">
        <v>100</v>
      </c>
      <c r="F23" s="43">
        <v>200</v>
      </c>
      <c r="G23" s="48">
        <v>2</v>
      </c>
      <c r="H23" s="48">
        <v>0</v>
      </c>
      <c r="I23" s="48">
        <v>22</v>
      </c>
      <c r="J23" s="48">
        <v>91</v>
      </c>
      <c r="K23" s="45" t="s">
        <v>102</v>
      </c>
      <c r="L23" s="31"/>
    </row>
    <row r="24" spans="1:12" ht="15" x14ac:dyDescent="0.25">
      <c r="A24" s="17"/>
      <c r="B24" s="10"/>
      <c r="C24" s="8"/>
      <c r="D24" s="5"/>
      <c r="E24" s="29"/>
      <c r="F24" s="30"/>
      <c r="G24" s="30"/>
      <c r="H24" s="30"/>
      <c r="I24" s="30"/>
      <c r="J24" s="30"/>
      <c r="K24" s="30"/>
      <c r="L24" s="31"/>
    </row>
    <row r="25" spans="1:12" ht="15" x14ac:dyDescent="0.25">
      <c r="A25" s="18"/>
      <c r="B25" s="11"/>
      <c r="C25" s="6"/>
      <c r="D25" s="12" t="s">
        <v>31</v>
      </c>
      <c r="E25" s="7"/>
      <c r="F25" s="13">
        <f>SUM(F14:F24)</f>
        <v>1130</v>
      </c>
      <c r="G25" s="13">
        <f t="shared" ref="G25:J25" si="1">SUM(G14:G24)</f>
        <v>39</v>
      </c>
      <c r="H25" s="13">
        <f t="shared" si="1"/>
        <v>38</v>
      </c>
      <c r="I25" s="13">
        <f t="shared" si="1"/>
        <v>174</v>
      </c>
      <c r="J25" s="13">
        <f t="shared" si="1"/>
        <v>1190</v>
      </c>
      <c r="K25" s="13"/>
      <c r="L25" s="19"/>
    </row>
    <row r="26" spans="1:12" ht="15.75" thickBot="1" x14ac:dyDescent="0.25">
      <c r="A26" s="22">
        <f>A6</f>
        <v>1</v>
      </c>
      <c r="B26" s="23">
        <f>B6</f>
        <v>1</v>
      </c>
      <c r="C26" s="75" t="s">
        <v>4</v>
      </c>
      <c r="D26" s="76"/>
      <c r="E26" s="24"/>
      <c r="F26" s="25">
        <f>F13+F25</f>
        <v>1737</v>
      </c>
      <c r="G26" s="25">
        <f t="shared" ref="G26:J26" si="2">G13+G25</f>
        <v>55</v>
      </c>
      <c r="H26" s="25">
        <f t="shared" si="2"/>
        <v>53</v>
      </c>
      <c r="I26" s="25">
        <f t="shared" si="2"/>
        <v>260</v>
      </c>
      <c r="J26" s="25">
        <f t="shared" si="2"/>
        <v>1721</v>
      </c>
      <c r="K26" s="25"/>
      <c r="L26" s="102">
        <f t="shared" ref="L26" si="3">L13+L25</f>
        <v>247</v>
      </c>
    </row>
    <row r="27" spans="1:12" ht="15" x14ac:dyDescent="0.25">
      <c r="A27" s="14">
        <v>1</v>
      </c>
      <c r="B27" s="15">
        <v>2</v>
      </c>
      <c r="C27" s="16" t="s">
        <v>20</v>
      </c>
      <c r="D27" s="42" t="s">
        <v>21</v>
      </c>
      <c r="E27" s="39" t="s">
        <v>51</v>
      </c>
      <c r="F27" s="44">
        <v>155</v>
      </c>
      <c r="G27" s="47">
        <v>18</v>
      </c>
      <c r="H27" s="47">
        <v>16</v>
      </c>
      <c r="I27" s="47">
        <v>3</v>
      </c>
      <c r="J27" s="47">
        <v>230</v>
      </c>
      <c r="K27" s="46" t="s">
        <v>74</v>
      </c>
      <c r="L27" s="80">
        <v>247</v>
      </c>
    </row>
    <row r="28" spans="1:12" ht="15" x14ac:dyDescent="0.25">
      <c r="A28" s="17"/>
      <c r="B28" s="10"/>
      <c r="C28" s="8"/>
      <c r="D28" s="50" t="s">
        <v>62</v>
      </c>
      <c r="E28" s="38" t="s">
        <v>104</v>
      </c>
      <c r="F28" s="43">
        <v>60</v>
      </c>
      <c r="G28" s="48">
        <v>1</v>
      </c>
      <c r="H28" s="48">
        <v>0</v>
      </c>
      <c r="I28" s="48">
        <v>2</v>
      </c>
      <c r="J28" s="48">
        <v>12</v>
      </c>
      <c r="K28" s="45" t="s">
        <v>109</v>
      </c>
      <c r="L28" s="31"/>
    </row>
    <row r="29" spans="1:12" ht="15" x14ac:dyDescent="0.25">
      <c r="A29" s="17"/>
      <c r="B29" s="10"/>
      <c r="C29" s="8"/>
      <c r="D29" s="41" t="s">
        <v>29</v>
      </c>
      <c r="E29" s="38" t="s">
        <v>40</v>
      </c>
      <c r="F29" s="43">
        <v>40</v>
      </c>
      <c r="G29" s="48">
        <v>3</v>
      </c>
      <c r="H29" s="48">
        <v>0</v>
      </c>
      <c r="I29" s="48">
        <v>20</v>
      </c>
      <c r="J29" s="48">
        <v>94</v>
      </c>
      <c r="K29" s="45" t="s">
        <v>56</v>
      </c>
      <c r="L29" s="31"/>
    </row>
    <row r="30" spans="1:12" ht="15" x14ac:dyDescent="0.25">
      <c r="A30" s="17"/>
      <c r="B30" s="10"/>
      <c r="C30" s="8"/>
      <c r="D30" s="40" t="s">
        <v>103</v>
      </c>
      <c r="E30" s="38" t="s">
        <v>105</v>
      </c>
      <c r="F30" s="43">
        <v>50</v>
      </c>
      <c r="G30" s="48">
        <v>0</v>
      </c>
      <c r="H30" s="48">
        <v>1</v>
      </c>
      <c r="I30" s="48">
        <v>40</v>
      </c>
      <c r="J30" s="48">
        <v>165</v>
      </c>
      <c r="K30" s="45" t="s">
        <v>110</v>
      </c>
      <c r="L30" s="31"/>
    </row>
    <row r="31" spans="1:12" ht="15" x14ac:dyDescent="0.25">
      <c r="A31" s="17"/>
      <c r="B31" s="10"/>
      <c r="C31" s="8"/>
      <c r="D31" s="40" t="s">
        <v>22</v>
      </c>
      <c r="E31" s="38" t="s">
        <v>37</v>
      </c>
      <c r="F31" s="43">
        <v>200</v>
      </c>
      <c r="G31" s="48">
        <v>0</v>
      </c>
      <c r="H31" s="48">
        <v>0</v>
      </c>
      <c r="I31" s="48">
        <v>15</v>
      </c>
      <c r="J31" s="48">
        <v>61</v>
      </c>
      <c r="K31" s="45" t="s">
        <v>55</v>
      </c>
      <c r="L31" s="31"/>
    </row>
    <row r="32" spans="1:12" ht="15" x14ac:dyDescent="0.25">
      <c r="A32" s="17"/>
      <c r="B32" s="10"/>
      <c r="C32" s="8"/>
      <c r="D32" s="5"/>
      <c r="E32" s="29"/>
      <c r="F32" s="30"/>
      <c r="G32" s="30"/>
      <c r="H32" s="30"/>
      <c r="I32" s="30"/>
      <c r="J32" s="30"/>
      <c r="K32" s="30"/>
      <c r="L32" s="31"/>
    </row>
    <row r="33" spans="1:12" ht="15" x14ac:dyDescent="0.25">
      <c r="A33" s="17"/>
      <c r="B33" s="10"/>
      <c r="C33" s="8"/>
      <c r="D33" s="5"/>
      <c r="E33" s="29"/>
      <c r="F33" s="30"/>
      <c r="G33" s="30"/>
      <c r="H33" s="30"/>
      <c r="I33" s="30"/>
      <c r="J33" s="30"/>
      <c r="K33" s="30"/>
      <c r="L33" s="31"/>
    </row>
    <row r="34" spans="1:12" ht="15.75" thickBot="1" x14ac:dyDescent="0.3">
      <c r="A34" s="81"/>
      <c r="B34" s="82"/>
      <c r="C34" s="83"/>
      <c r="D34" s="84" t="s">
        <v>31</v>
      </c>
      <c r="E34" s="85"/>
      <c r="F34" s="86">
        <f>SUM(F27:F33)</f>
        <v>505</v>
      </c>
      <c r="G34" s="86">
        <f t="shared" ref="G34" si="4">SUM(G27:G33)</f>
        <v>22</v>
      </c>
      <c r="H34" s="86">
        <f t="shared" ref="H34" si="5">SUM(H27:H33)</f>
        <v>17</v>
      </c>
      <c r="I34" s="86">
        <f t="shared" ref="I34" si="6">SUM(I27:I33)</f>
        <v>80</v>
      </c>
      <c r="J34" s="86">
        <f t="shared" ref="J34:L34" si="7">SUM(J27:J33)</f>
        <v>562</v>
      </c>
      <c r="K34" s="86"/>
      <c r="L34" s="87">
        <f t="shared" si="7"/>
        <v>247</v>
      </c>
    </row>
    <row r="35" spans="1:12" ht="15" x14ac:dyDescent="0.25">
      <c r="A35" s="14">
        <f>A27</f>
        <v>1</v>
      </c>
      <c r="B35" s="97">
        <f>B27</f>
        <v>2</v>
      </c>
      <c r="C35" s="16" t="s">
        <v>23</v>
      </c>
      <c r="D35" s="51" t="s">
        <v>24</v>
      </c>
      <c r="E35" s="112" t="s">
        <v>106</v>
      </c>
      <c r="F35" s="113">
        <v>60</v>
      </c>
      <c r="G35" s="113">
        <v>6</v>
      </c>
      <c r="H35" s="113">
        <v>5</v>
      </c>
      <c r="I35" s="113">
        <v>14</v>
      </c>
      <c r="J35" s="113">
        <v>126</v>
      </c>
      <c r="K35" s="114" t="s">
        <v>111</v>
      </c>
      <c r="L35" s="80"/>
    </row>
    <row r="36" spans="1:12" ht="30" x14ac:dyDescent="0.25">
      <c r="A36" s="17"/>
      <c r="B36" s="10"/>
      <c r="C36" s="8"/>
      <c r="D36" s="40" t="s">
        <v>25</v>
      </c>
      <c r="E36" s="38" t="s">
        <v>83</v>
      </c>
      <c r="F36" s="48">
        <v>235</v>
      </c>
      <c r="G36" s="48">
        <v>13</v>
      </c>
      <c r="H36" s="48">
        <v>7</v>
      </c>
      <c r="I36" s="48">
        <v>2</v>
      </c>
      <c r="J36" s="48">
        <v>121</v>
      </c>
      <c r="K36" s="45" t="s">
        <v>84</v>
      </c>
      <c r="L36" s="31"/>
    </row>
    <row r="37" spans="1:12" ht="30" x14ac:dyDescent="0.25">
      <c r="A37" s="17"/>
      <c r="B37" s="10"/>
      <c r="C37" s="8"/>
      <c r="D37" s="40" t="s">
        <v>26</v>
      </c>
      <c r="E37" s="38" t="s">
        <v>107</v>
      </c>
      <c r="F37" s="43">
        <v>90</v>
      </c>
      <c r="G37" s="48">
        <v>4</v>
      </c>
      <c r="H37" s="48">
        <v>3</v>
      </c>
      <c r="I37" s="48">
        <v>35</v>
      </c>
      <c r="J37" s="48">
        <v>186</v>
      </c>
      <c r="K37" s="45" t="s">
        <v>112</v>
      </c>
      <c r="L37" s="31"/>
    </row>
    <row r="38" spans="1:12" ht="30" x14ac:dyDescent="0.25">
      <c r="A38" s="17"/>
      <c r="B38" s="10"/>
      <c r="C38" s="8"/>
      <c r="D38" s="40" t="s">
        <v>27</v>
      </c>
      <c r="E38" s="52" t="s">
        <v>108</v>
      </c>
      <c r="F38" s="54">
        <v>150</v>
      </c>
      <c r="G38" s="49">
        <v>0</v>
      </c>
      <c r="H38" s="49">
        <v>0</v>
      </c>
      <c r="I38" s="49">
        <v>15</v>
      </c>
      <c r="J38" s="49">
        <v>62</v>
      </c>
      <c r="K38" s="56" t="s">
        <v>70</v>
      </c>
      <c r="L38" s="31"/>
    </row>
    <row r="39" spans="1:12" ht="15" x14ac:dyDescent="0.25">
      <c r="A39" s="17"/>
      <c r="B39" s="10"/>
      <c r="C39" s="8"/>
      <c r="D39" s="40" t="s">
        <v>28</v>
      </c>
      <c r="E39" s="38" t="s">
        <v>76</v>
      </c>
      <c r="F39" s="43">
        <v>200</v>
      </c>
      <c r="G39" s="48">
        <v>3</v>
      </c>
      <c r="H39" s="48">
        <v>0</v>
      </c>
      <c r="I39" s="48">
        <v>20</v>
      </c>
      <c r="J39" s="48">
        <v>94</v>
      </c>
      <c r="K39" s="45" t="s">
        <v>78</v>
      </c>
      <c r="L39" s="31"/>
    </row>
    <row r="40" spans="1:12" ht="15" x14ac:dyDescent="0.25">
      <c r="A40" s="17"/>
      <c r="B40" s="10"/>
      <c r="C40" s="8"/>
      <c r="D40" s="40" t="s">
        <v>29</v>
      </c>
      <c r="E40" s="53" t="s">
        <v>40</v>
      </c>
      <c r="F40" s="55">
        <v>40</v>
      </c>
      <c r="G40" s="48">
        <v>3</v>
      </c>
      <c r="H40" s="48">
        <v>1</v>
      </c>
      <c r="I40" s="48">
        <v>30</v>
      </c>
      <c r="J40" s="48">
        <v>135</v>
      </c>
      <c r="K40" s="57" t="s">
        <v>56</v>
      </c>
      <c r="L40" s="31"/>
    </row>
    <row r="41" spans="1:12" ht="15" x14ac:dyDescent="0.25">
      <c r="A41" s="17"/>
      <c r="B41" s="10"/>
      <c r="C41" s="8"/>
      <c r="D41" s="109" t="s">
        <v>30</v>
      </c>
      <c r="E41" s="38" t="s">
        <v>39</v>
      </c>
      <c r="F41" s="43">
        <v>50</v>
      </c>
      <c r="G41" s="48"/>
      <c r="H41" s="48"/>
      <c r="I41" s="48"/>
      <c r="J41" s="48"/>
      <c r="K41" s="45" t="s">
        <v>57</v>
      </c>
      <c r="L41" s="31"/>
    </row>
    <row r="42" spans="1:12" ht="15.75" thickBot="1" x14ac:dyDescent="0.3">
      <c r="A42" s="17"/>
      <c r="B42" s="10"/>
      <c r="C42" s="8"/>
      <c r="D42" s="104"/>
      <c r="E42" s="105"/>
      <c r="F42" s="111"/>
      <c r="G42" s="106"/>
      <c r="H42" s="106"/>
      <c r="I42" s="106"/>
      <c r="J42" s="106"/>
      <c r="K42" s="106"/>
      <c r="L42" s="107"/>
    </row>
    <row r="43" spans="1:12" ht="30" x14ac:dyDescent="0.25">
      <c r="A43" s="17">
        <v>1</v>
      </c>
      <c r="B43" s="10">
        <v>2</v>
      </c>
      <c r="C43" s="8" t="s">
        <v>113</v>
      </c>
      <c r="D43" s="92" t="s">
        <v>176</v>
      </c>
      <c r="E43" s="93" t="s">
        <v>114</v>
      </c>
      <c r="F43" s="94">
        <v>100</v>
      </c>
      <c r="G43" s="95">
        <v>12</v>
      </c>
      <c r="H43" s="95">
        <v>8</v>
      </c>
      <c r="I43" s="95">
        <v>16</v>
      </c>
      <c r="J43" s="95">
        <v>189</v>
      </c>
      <c r="K43" s="96" t="s">
        <v>115</v>
      </c>
      <c r="L43" s="103"/>
    </row>
    <row r="44" spans="1:12" ht="15" x14ac:dyDescent="0.25">
      <c r="A44" s="17"/>
      <c r="B44" s="10"/>
      <c r="C44" s="8"/>
      <c r="D44" s="66" t="s">
        <v>28</v>
      </c>
      <c r="E44" s="38" t="s">
        <v>41</v>
      </c>
      <c r="F44" s="43">
        <v>200</v>
      </c>
      <c r="G44" s="48">
        <v>0</v>
      </c>
      <c r="H44" s="48">
        <v>0</v>
      </c>
      <c r="I44" s="48">
        <v>16</v>
      </c>
      <c r="J44" s="48">
        <v>67</v>
      </c>
      <c r="K44" s="45" t="s">
        <v>97</v>
      </c>
      <c r="L44" s="31"/>
    </row>
    <row r="45" spans="1:12" ht="15" x14ac:dyDescent="0.25">
      <c r="A45" s="17"/>
      <c r="B45" s="10"/>
      <c r="C45" s="8"/>
      <c r="D45" s="5"/>
      <c r="E45" s="29"/>
      <c r="F45" s="43"/>
      <c r="G45" s="30"/>
      <c r="H45" s="30"/>
      <c r="I45" s="30"/>
      <c r="J45" s="30"/>
      <c r="K45" s="30"/>
      <c r="L45" s="31"/>
    </row>
    <row r="46" spans="1:12" ht="15" x14ac:dyDescent="0.25">
      <c r="A46" s="18"/>
      <c r="B46" s="11"/>
      <c r="C46" s="6"/>
      <c r="D46" s="12" t="s">
        <v>31</v>
      </c>
      <c r="E46" s="7"/>
      <c r="F46" s="13">
        <f>SUM(F35:F45)</f>
        <v>1125</v>
      </c>
      <c r="G46" s="13">
        <f t="shared" ref="G46" si="8">SUM(G35:G45)</f>
        <v>41</v>
      </c>
      <c r="H46" s="13">
        <f t="shared" ref="H46" si="9">SUM(H35:H45)</f>
        <v>24</v>
      </c>
      <c r="I46" s="13">
        <f t="shared" ref="I46" si="10">SUM(I35:I45)</f>
        <v>148</v>
      </c>
      <c r="J46" s="13">
        <f t="shared" ref="J46:L46" si="11">SUM(J35:J45)</f>
        <v>980</v>
      </c>
      <c r="K46" s="13"/>
      <c r="L46" s="19">
        <f t="shared" si="11"/>
        <v>0</v>
      </c>
    </row>
    <row r="47" spans="1:12" ht="15.75" customHeight="1" thickBot="1" x14ac:dyDescent="0.25">
      <c r="A47" s="22">
        <f>A27</f>
        <v>1</v>
      </c>
      <c r="B47" s="23">
        <f>B27</f>
        <v>2</v>
      </c>
      <c r="C47" s="75" t="s">
        <v>4</v>
      </c>
      <c r="D47" s="76"/>
      <c r="E47" s="24"/>
      <c r="F47" s="25">
        <f>F34+F46</f>
        <v>1630</v>
      </c>
      <c r="G47" s="25">
        <f t="shared" ref="G47" si="12">G34+G46</f>
        <v>63</v>
      </c>
      <c r="H47" s="25">
        <f t="shared" ref="H47" si="13">H34+H46</f>
        <v>41</v>
      </c>
      <c r="I47" s="25">
        <f t="shared" ref="I47" si="14">I34+I46</f>
        <v>228</v>
      </c>
      <c r="J47" s="25">
        <f t="shared" ref="J47:L47" si="15">J34+J46</f>
        <v>1542</v>
      </c>
      <c r="K47" s="25"/>
      <c r="L47" s="102">
        <f t="shared" si="15"/>
        <v>247</v>
      </c>
    </row>
    <row r="48" spans="1:12" ht="45" x14ac:dyDescent="0.25">
      <c r="A48" s="14">
        <v>1</v>
      </c>
      <c r="B48" s="15">
        <v>3</v>
      </c>
      <c r="C48" s="16" t="s">
        <v>20</v>
      </c>
      <c r="D48" s="42" t="s">
        <v>21</v>
      </c>
      <c r="E48" s="39" t="s">
        <v>116</v>
      </c>
      <c r="F48" s="44">
        <v>155</v>
      </c>
      <c r="G48" s="47">
        <v>6</v>
      </c>
      <c r="H48" s="47">
        <v>7</v>
      </c>
      <c r="I48" s="47">
        <v>26</v>
      </c>
      <c r="J48" s="47">
        <v>185</v>
      </c>
      <c r="K48" s="46" t="s">
        <v>121</v>
      </c>
      <c r="L48" s="80">
        <v>247</v>
      </c>
    </row>
    <row r="49" spans="1:12" ht="15" x14ac:dyDescent="0.25">
      <c r="A49" s="17"/>
      <c r="B49" s="10"/>
      <c r="C49" s="8"/>
      <c r="D49" s="50" t="s">
        <v>29</v>
      </c>
      <c r="E49" s="38" t="s">
        <v>42</v>
      </c>
      <c r="F49" s="43">
        <v>30</v>
      </c>
      <c r="G49" s="48">
        <v>2</v>
      </c>
      <c r="H49" s="48">
        <v>1</v>
      </c>
      <c r="I49" s="48">
        <v>15</v>
      </c>
      <c r="J49" s="48">
        <v>79</v>
      </c>
      <c r="K49" s="45" t="s">
        <v>121</v>
      </c>
      <c r="L49" s="31"/>
    </row>
    <row r="50" spans="1:12" ht="15" x14ac:dyDescent="0.25">
      <c r="A50" s="17"/>
      <c r="B50" s="10"/>
      <c r="C50" s="8"/>
      <c r="D50" s="41" t="s">
        <v>62</v>
      </c>
      <c r="E50" s="38" t="s">
        <v>64</v>
      </c>
      <c r="F50" s="43">
        <v>20</v>
      </c>
      <c r="G50" s="48">
        <v>4</v>
      </c>
      <c r="H50" s="48">
        <v>5</v>
      </c>
      <c r="I50" s="48">
        <v>0</v>
      </c>
      <c r="J50" s="48">
        <v>64</v>
      </c>
      <c r="K50" s="45" t="s">
        <v>52</v>
      </c>
      <c r="L50" s="31"/>
    </row>
    <row r="51" spans="1:12" ht="15" x14ac:dyDescent="0.25">
      <c r="A51" s="17"/>
      <c r="B51" s="10"/>
      <c r="C51" s="8"/>
      <c r="D51" s="50" t="s">
        <v>177</v>
      </c>
      <c r="E51" s="38" t="s">
        <v>46</v>
      </c>
      <c r="F51" s="43">
        <v>200</v>
      </c>
      <c r="G51" s="48">
        <v>4</v>
      </c>
      <c r="H51" s="48">
        <v>3</v>
      </c>
      <c r="I51" s="48">
        <v>16</v>
      </c>
      <c r="J51" s="48">
        <v>109</v>
      </c>
      <c r="K51" s="45" t="s">
        <v>65</v>
      </c>
      <c r="L51" s="31"/>
    </row>
    <row r="52" spans="1:12" ht="15" x14ac:dyDescent="0.25">
      <c r="A52" s="17"/>
      <c r="B52" s="10"/>
      <c r="C52" s="8"/>
      <c r="D52" s="40" t="s">
        <v>87</v>
      </c>
      <c r="E52" s="38" t="s">
        <v>117</v>
      </c>
      <c r="F52" s="43">
        <v>150</v>
      </c>
      <c r="G52" s="48">
        <v>1</v>
      </c>
      <c r="H52" s="48">
        <v>1</v>
      </c>
      <c r="I52" s="48">
        <v>13</v>
      </c>
      <c r="J52" s="48">
        <v>61</v>
      </c>
      <c r="K52" s="45" t="s">
        <v>66</v>
      </c>
      <c r="L52" s="31"/>
    </row>
    <row r="53" spans="1:12" ht="15" x14ac:dyDescent="0.25">
      <c r="A53" s="17"/>
      <c r="B53" s="10"/>
      <c r="C53" s="8"/>
      <c r="D53" s="5"/>
      <c r="E53" s="29"/>
      <c r="F53" s="30"/>
      <c r="G53" s="30"/>
      <c r="H53" s="30"/>
      <c r="I53" s="30"/>
      <c r="J53" s="30"/>
      <c r="K53" s="30"/>
      <c r="L53" s="31"/>
    </row>
    <row r="54" spans="1:12" ht="15" x14ac:dyDescent="0.25">
      <c r="A54" s="17"/>
      <c r="B54" s="10"/>
      <c r="C54" s="8"/>
      <c r="D54" s="5"/>
      <c r="E54" s="29"/>
      <c r="F54" s="30"/>
      <c r="G54" s="30"/>
      <c r="H54" s="30"/>
      <c r="I54" s="30"/>
      <c r="J54" s="30"/>
      <c r="K54" s="30"/>
      <c r="L54" s="31"/>
    </row>
    <row r="55" spans="1:12" ht="15.75" thickBot="1" x14ac:dyDescent="0.3">
      <c r="A55" s="81"/>
      <c r="B55" s="82"/>
      <c r="C55" s="83"/>
      <c r="D55" s="84" t="s">
        <v>31</v>
      </c>
      <c r="E55" s="85"/>
      <c r="F55" s="86">
        <f>SUM(F48:F54)</f>
        <v>555</v>
      </c>
      <c r="G55" s="86">
        <f t="shared" ref="G55" si="16">SUM(G48:G54)</f>
        <v>17</v>
      </c>
      <c r="H55" s="86">
        <f t="shared" ref="H55" si="17">SUM(H48:H54)</f>
        <v>17</v>
      </c>
      <c r="I55" s="86">
        <f t="shared" ref="I55" si="18">SUM(I48:I54)</f>
        <v>70</v>
      </c>
      <c r="J55" s="86">
        <f t="shared" ref="J55:L55" si="19">SUM(J48:J54)</f>
        <v>498</v>
      </c>
      <c r="K55" s="86"/>
      <c r="L55" s="87">
        <f t="shared" si="19"/>
        <v>247</v>
      </c>
    </row>
    <row r="56" spans="1:12" ht="15" x14ac:dyDescent="0.25">
      <c r="A56" s="14">
        <f>A48</f>
        <v>1</v>
      </c>
      <c r="B56" s="97">
        <f>B48</f>
        <v>3</v>
      </c>
      <c r="C56" s="16" t="s">
        <v>23</v>
      </c>
      <c r="D56" s="51" t="s">
        <v>24</v>
      </c>
      <c r="E56" s="98" t="s">
        <v>118</v>
      </c>
      <c r="F56" s="99">
        <v>60</v>
      </c>
      <c r="G56" s="100">
        <v>2</v>
      </c>
      <c r="H56" s="100">
        <v>5</v>
      </c>
      <c r="I56" s="100">
        <v>1</v>
      </c>
      <c r="J56" s="100">
        <v>56</v>
      </c>
      <c r="K56" s="101" t="s">
        <v>122</v>
      </c>
      <c r="L56" s="80"/>
    </row>
    <row r="57" spans="1:12" ht="30" x14ac:dyDescent="0.25">
      <c r="A57" s="17"/>
      <c r="B57" s="10"/>
      <c r="C57" s="8"/>
      <c r="D57" s="40" t="s">
        <v>25</v>
      </c>
      <c r="E57" s="38" t="s">
        <v>82</v>
      </c>
      <c r="F57" s="48">
        <v>210</v>
      </c>
      <c r="G57" s="48">
        <v>2</v>
      </c>
      <c r="H57" s="48">
        <v>5</v>
      </c>
      <c r="I57" s="48">
        <v>9</v>
      </c>
      <c r="J57" s="48">
        <v>85</v>
      </c>
      <c r="K57" s="45" t="s">
        <v>123</v>
      </c>
      <c r="L57" s="31"/>
    </row>
    <row r="58" spans="1:12" ht="15" x14ac:dyDescent="0.25">
      <c r="A58" s="17"/>
      <c r="B58" s="10"/>
      <c r="C58" s="8"/>
      <c r="D58" s="40" t="s">
        <v>26</v>
      </c>
      <c r="E58" s="38" t="s">
        <v>119</v>
      </c>
      <c r="F58" s="48">
        <v>100</v>
      </c>
      <c r="G58" s="48">
        <v>16</v>
      </c>
      <c r="H58" s="48">
        <v>15</v>
      </c>
      <c r="I58" s="48">
        <v>0</v>
      </c>
      <c r="J58" s="48">
        <v>197</v>
      </c>
      <c r="K58" s="45" t="s">
        <v>50</v>
      </c>
      <c r="L58" s="31"/>
    </row>
    <row r="59" spans="1:12" ht="15" x14ac:dyDescent="0.25">
      <c r="A59" s="17"/>
      <c r="B59" s="10"/>
      <c r="C59" s="8"/>
      <c r="D59" s="40" t="s">
        <v>27</v>
      </c>
      <c r="E59" s="38" t="s">
        <v>120</v>
      </c>
      <c r="F59" s="43">
        <v>150</v>
      </c>
      <c r="G59" s="48">
        <v>6</v>
      </c>
      <c r="H59" s="48">
        <v>4</v>
      </c>
      <c r="I59" s="48">
        <v>34</v>
      </c>
      <c r="J59" s="48">
        <v>199</v>
      </c>
      <c r="K59" s="45" t="s">
        <v>124</v>
      </c>
      <c r="L59" s="31"/>
    </row>
    <row r="60" spans="1:12" ht="15" x14ac:dyDescent="0.25">
      <c r="A60" s="17"/>
      <c r="B60" s="10"/>
      <c r="C60" s="8"/>
      <c r="D60" s="40" t="s">
        <v>28</v>
      </c>
      <c r="E60" s="52" t="s">
        <v>45</v>
      </c>
      <c r="F60" s="54">
        <v>200</v>
      </c>
      <c r="G60" s="49">
        <v>0</v>
      </c>
      <c r="H60" s="49">
        <v>0</v>
      </c>
      <c r="I60" s="49">
        <v>26</v>
      </c>
      <c r="J60" s="49">
        <v>104</v>
      </c>
      <c r="K60" s="56" t="s">
        <v>61</v>
      </c>
      <c r="L60" s="31"/>
    </row>
    <row r="61" spans="1:12" ht="15" x14ac:dyDescent="0.25">
      <c r="A61" s="17"/>
      <c r="B61" s="10"/>
      <c r="C61" s="8"/>
      <c r="D61" s="40" t="s">
        <v>29</v>
      </c>
      <c r="E61" s="38" t="s">
        <v>40</v>
      </c>
      <c r="F61" s="43">
        <v>30</v>
      </c>
      <c r="G61" s="48">
        <v>2</v>
      </c>
      <c r="H61" s="48">
        <v>0</v>
      </c>
      <c r="I61" s="48">
        <v>15</v>
      </c>
      <c r="J61" s="48">
        <v>70</v>
      </c>
      <c r="K61" s="45" t="s">
        <v>56</v>
      </c>
      <c r="L61" s="31"/>
    </row>
    <row r="62" spans="1:12" ht="15" x14ac:dyDescent="0.25">
      <c r="A62" s="17"/>
      <c r="B62" s="10"/>
      <c r="C62" s="8"/>
      <c r="D62" s="40" t="s">
        <v>30</v>
      </c>
      <c r="E62" s="53" t="s">
        <v>39</v>
      </c>
      <c r="F62" s="55">
        <v>50</v>
      </c>
      <c r="G62" s="48">
        <v>3</v>
      </c>
      <c r="H62" s="48">
        <v>1</v>
      </c>
      <c r="I62" s="48">
        <v>30</v>
      </c>
      <c r="J62" s="48">
        <v>135</v>
      </c>
      <c r="K62" s="57" t="s">
        <v>57</v>
      </c>
      <c r="L62" s="31"/>
    </row>
    <row r="63" spans="1:12" ht="15.75" thickBot="1" x14ac:dyDescent="0.3">
      <c r="A63" s="17"/>
      <c r="B63" s="10"/>
      <c r="C63" s="8"/>
      <c r="D63" s="104"/>
      <c r="E63" s="105"/>
      <c r="F63" s="106"/>
      <c r="G63" s="106"/>
      <c r="H63" s="106"/>
      <c r="I63" s="106"/>
      <c r="J63" s="106"/>
      <c r="K63" s="106"/>
      <c r="L63" s="107"/>
    </row>
    <row r="64" spans="1:12" ht="15" x14ac:dyDescent="0.25">
      <c r="A64" s="17">
        <v>1</v>
      </c>
      <c r="B64" s="10">
        <v>3</v>
      </c>
      <c r="C64" s="8" t="s">
        <v>113</v>
      </c>
      <c r="D64" s="92" t="s">
        <v>176</v>
      </c>
      <c r="E64" s="93" t="s">
        <v>125</v>
      </c>
      <c r="F64" s="94">
        <v>100</v>
      </c>
      <c r="G64" s="95">
        <v>10</v>
      </c>
      <c r="H64" s="95">
        <v>8</v>
      </c>
      <c r="I64" s="95">
        <v>45</v>
      </c>
      <c r="J64" s="95">
        <v>287</v>
      </c>
      <c r="K64" s="96" t="s">
        <v>85</v>
      </c>
      <c r="L64" s="103"/>
    </row>
    <row r="65" spans="1:12" ht="15" x14ac:dyDescent="0.25">
      <c r="A65" s="17"/>
      <c r="B65" s="10"/>
      <c r="C65" s="8"/>
      <c r="D65" s="50" t="s">
        <v>28</v>
      </c>
      <c r="E65" s="38" t="s">
        <v>126</v>
      </c>
      <c r="F65" s="43">
        <v>200</v>
      </c>
      <c r="G65" s="48">
        <v>2</v>
      </c>
      <c r="H65" s="48">
        <v>1</v>
      </c>
      <c r="I65" s="48">
        <v>17</v>
      </c>
      <c r="J65" s="48">
        <v>86</v>
      </c>
      <c r="K65" s="45" t="s">
        <v>127</v>
      </c>
      <c r="L65" s="31"/>
    </row>
    <row r="66" spans="1:12" ht="15" x14ac:dyDescent="0.25">
      <c r="A66" s="17"/>
      <c r="B66" s="10"/>
      <c r="C66" s="8"/>
      <c r="D66" s="5"/>
      <c r="E66" s="29"/>
      <c r="F66" s="30"/>
      <c r="G66" s="30"/>
      <c r="H66" s="30"/>
      <c r="I66" s="30"/>
      <c r="J66" s="30"/>
      <c r="K66" s="30"/>
      <c r="L66" s="31"/>
    </row>
    <row r="67" spans="1:12" ht="15" x14ac:dyDescent="0.25">
      <c r="A67" s="18"/>
      <c r="B67" s="11"/>
      <c r="C67" s="6"/>
      <c r="D67" s="12" t="s">
        <v>31</v>
      </c>
      <c r="E67" s="7"/>
      <c r="F67" s="13">
        <f>SUM(F56:F66)</f>
        <v>1100</v>
      </c>
      <c r="G67" s="13">
        <f t="shared" ref="G67" si="20">SUM(G56:G66)</f>
        <v>43</v>
      </c>
      <c r="H67" s="13">
        <f t="shared" ref="H67" si="21">SUM(H56:H66)</f>
        <v>39</v>
      </c>
      <c r="I67" s="13">
        <f t="shared" ref="I67" si="22">SUM(I56:I66)</f>
        <v>177</v>
      </c>
      <c r="J67" s="13">
        <f t="shared" ref="J67:L67" si="23">SUM(J56:J66)</f>
        <v>1219</v>
      </c>
      <c r="K67" s="13"/>
      <c r="L67" s="19">
        <f t="shared" si="23"/>
        <v>0</v>
      </c>
    </row>
    <row r="68" spans="1:12" ht="15.75" customHeight="1" thickBot="1" x14ac:dyDescent="0.25">
      <c r="A68" s="22">
        <f>A48</f>
        <v>1</v>
      </c>
      <c r="B68" s="23">
        <f>B48</f>
        <v>3</v>
      </c>
      <c r="C68" s="75" t="s">
        <v>4</v>
      </c>
      <c r="D68" s="76"/>
      <c r="E68" s="24"/>
      <c r="F68" s="25">
        <f>F55+F67</f>
        <v>1655</v>
      </c>
      <c r="G68" s="25">
        <f t="shared" ref="G68" si="24">G55+G67</f>
        <v>60</v>
      </c>
      <c r="H68" s="25">
        <f t="shared" ref="H68" si="25">H55+H67</f>
        <v>56</v>
      </c>
      <c r="I68" s="25">
        <f t="shared" ref="I68" si="26">I55+I67</f>
        <v>247</v>
      </c>
      <c r="J68" s="25">
        <f t="shared" ref="J68:L68" si="27">J55+J67</f>
        <v>1717</v>
      </c>
      <c r="K68" s="25"/>
      <c r="L68" s="102">
        <f t="shared" si="27"/>
        <v>247</v>
      </c>
    </row>
    <row r="69" spans="1:12" ht="30" x14ac:dyDescent="0.25">
      <c r="A69" s="14">
        <v>1</v>
      </c>
      <c r="B69" s="15">
        <v>4</v>
      </c>
      <c r="C69" s="16" t="s">
        <v>20</v>
      </c>
      <c r="D69" s="42" t="s">
        <v>21</v>
      </c>
      <c r="E69" s="39" t="s">
        <v>128</v>
      </c>
      <c r="F69" s="44">
        <v>160</v>
      </c>
      <c r="G69" s="47">
        <v>16</v>
      </c>
      <c r="H69" s="47">
        <v>9</v>
      </c>
      <c r="I69" s="47">
        <v>43</v>
      </c>
      <c r="J69" s="47">
        <v>317</v>
      </c>
      <c r="K69" s="46" t="s">
        <v>47</v>
      </c>
      <c r="L69" s="80">
        <v>247</v>
      </c>
    </row>
    <row r="70" spans="1:12" ht="15" x14ac:dyDescent="0.25">
      <c r="A70" s="17"/>
      <c r="B70" s="10"/>
      <c r="C70" s="8"/>
      <c r="D70" s="50" t="s">
        <v>29</v>
      </c>
      <c r="E70" s="38" t="s">
        <v>42</v>
      </c>
      <c r="F70" s="43">
        <v>30</v>
      </c>
      <c r="G70" s="48">
        <v>2</v>
      </c>
      <c r="H70" s="48">
        <v>1</v>
      </c>
      <c r="I70" s="48">
        <v>15</v>
      </c>
      <c r="J70" s="48">
        <v>79</v>
      </c>
      <c r="K70" s="45" t="s">
        <v>52</v>
      </c>
      <c r="L70" s="31"/>
    </row>
    <row r="71" spans="1:12" ht="15" x14ac:dyDescent="0.25">
      <c r="A71" s="17"/>
      <c r="B71" s="10"/>
      <c r="C71" s="8"/>
      <c r="D71" s="41" t="s">
        <v>62</v>
      </c>
      <c r="E71" s="38" t="s">
        <v>129</v>
      </c>
      <c r="F71" s="43">
        <v>10</v>
      </c>
      <c r="G71" s="48">
        <v>0</v>
      </c>
      <c r="H71" s="48">
        <v>6</v>
      </c>
      <c r="I71" s="48">
        <v>0</v>
      </c>
      <c r="J71" s="48">
        <v>58</v>
      </c>
      <c r="K71" s="45" t="s">
        <v>134</v>
      </c>
      <c r="L71" s="31"/>
    </row>
    <row r="72" spans="1:12" ht="15" x14ac:dyDescent="0.25">
      <c r="A72" s="17"/>
      <c r="B72" s="10"/>
      <c r="C72" s="8"/>
      <c r="D72" s="40" t="s">
        <v>22</v>
      </c>
      <c r="E72" s="38" t="s">
        <v>37</v>
      </c>
      <c r="F72" s="43">
        <v>200</v>
      </c>
      <c r="G72" s="48">
        <v>0</v>
      </c>
      <c r="H72" s="48">
        <v>0</v>
      </c>
      <c r="I72" s="48">
        <v>15</v>
      </c>
      <c r="J72" s="48">
        <v>61</v>
      </c>
      <c r="K72" s="45" t="s">
        <v>55</v>
      </c>
      <c r="L72" s="31"/>
    </row>
    <row r="73" spans="1:12" ht="15" x14ac:dyDescent="0.25">
      <c r="A73" s="17"/>
      <c r="B73" s="10"/>
      <c r="C73" s="8"/>
      <c r="D73" s="58" t="s">
        <v>87</v>
      </c>
      <c r="E73" s="38" t="s">
        <v>89</v>
      </c>
      <c r="F73" s="43">
        <v>150</v>
      </c>
      <c r="G73" s="48">
        <v>1</v>
      </c>
      <c r="H73" s="48">
        <v>0</v>
      </c>
      <c r="I73" s="48">
        <v>11</v>
      </c>
      <c r="J73" s="48">
        <v>52</v>
      </c>
      <c r="K73" s="45" t="s">
        <v>90</v>
      </c>
      <c r="L73" s="31"/>
    </row>
    <row r="74" spans="1:12" ht="15" x14ac:dyDescent="0.25">
      <c r="A74" s="17"/>
      <c r="B74" s="10"/>
      <c r="C74" s="8"/>
      <c r="D74" s="5"/>
      <c r="E74" s="108"/>
      <c r="F74" s="30"/>
      <c r="G74" s="30"/>
      <c r="H74" s="30"/>
      <c r="I74" s="30"/>
      <c r="J74" s="30"/>
      <c r="K74" s="30"/>
      <c r="L74" s="31"/>
    </row>
    <row r="75" spans="1:12" ht="15" x14ac:dyDescent="0.25">
      <c r="A75" s="17"/>
      <c r="B75" s="10"/>
      <c r="C75" s="8"/>
      <c r="D75" s="5"/>
      <c r="E75" s="29"/>
      <c r="F75" s="30"/>
      <c r="G75" s="30"/>
      <c r="H75" s="30"/>
      <c r="I75" s="30"/>
      <c r="J75" s="30"/>
      <c r="K75" s="30"/>
      <c r="L75" s="31"/>
    </row>
    <row r="76" spans="1:12" ht="15.75" thickBot="1" x14ac:dyDescent="0.3">
      <c r="A76" s="81"/>
      <c r="B76" s="82"/>
      <c r="C76" s="83"/>
      <c r="D76" s="84" t="s">
        <v>31</v>
      </c>
      <c r="E76" s="85"/>
      <c r="F76" s="86">
        <f>SUM(F69:F75)</f>
        <v>550</v>
      </c>
      <c r="G76" s="86">
        <f t="shared" ref="G76" si="28">SUM(G69:G75)</f>
        <v>19</v>
      </c>
      <c r="H76" s="86">
        <f t="shared" ref="H76" si="29">SUM(H69:H75)</f>
        <v>16</v>
      </c>
      <c r="I76" s="86">
        <f t="shared" ref="I76" si="30">SUM(I69:I75)</f>
        <v>84</v>
      </c>
      <c r="J76" s="86">
        <f t="shared" ref="J76:L76" si="31">SUM(J69:J75)</f>
        <v>567</v>
      </c>
      <c r="K76" s="86"/>
      <c r="L76" s="87">
        <f t="shared" si="31"/>
        <v>247</v>
      </c>
    </row>
    <row r="77" spans="1:12" ht="30" x14ac:dyDescent="0.25">
      <c r="A77" s="14">
        <f>A69</f>
        <v>1</v>
      </c>
      <c r="B77" s="97">
        <f>B69</f>
        <v>4</v>
      </c>
      <c r="C77" s="16" t="s">
        <v>23</v>
      </c>
      <c r="D77" s="51" t="s">
        <v>24</v>
      </c>
      <c r="E77" s="112" t="s">
        <v>130</v>
      </c>
      <c r="F77" s="113">
        <v>60</v>
      </c>
      <c r="G77" s="113">
        <v>1</v>
      </c>
      <c r="H77" s="113">
        <v>3</v>
      </c>
      <c r="I77" s="113">
        <v>2</v>
      </c>
      <c r="J77" s="113">
        <v>39</v>
      </c>
      <c r="K77" s="114" t="s">
        <v>135</v>
      </c>
      <c r="L77" s="80"/>
    </row>
    <row r="78" spans="1:12" ht="30" x14ac:dyDescent="0.25">
      <c r="A78" s="17"/>
      <c r="B78" s="10"/>
      <c r="C78" s="8"/>
      <c r="D78" s="40" t="s">
        <v>25</v>
      </c>
      <c r="E78" s="38" t="s">
        <v>131</v>
      </c>
      <c r="F78" s="48">
        <v>220</v>
      </c>
      <c r="G78" s="48">
        <v>6</v>
      </c>
      <c r="H78" s="48">
        <v>5</v>
      </c>
      <c r="I78" s="48">
        <v>14</v>
      </c>
      <c r="J78" s="48">
        <v>126</v>
      </c>
      <c r="K78" s="45" t="s">
        <v>136</v>
      </c>
      <c r="L78" s="31"/>
    </row>
    <row r="79" spans="1:12" ht="15" x14ac:dyDescent="0.25">
      <c r="A79" s="17"/>
      <c r="B79" s="10"/>
      <c r="C79" s="8"/>
      <c r="D79" s="40" t="s">
        <v>26</v>
      </c>
      <c r="E79" s="38" t="s">
        <v>132</v>
      </c>
      <c r="F79" s="43">
        <v>90</v>
      </c>
      <c r="G79" s="48">
        <v>17</v>
      </c>
      <c r="H79" s="48">
        <v>13</v>
      </c>
      <c r="I79" s="48">
        <v>9</v>
      </c>
      <c r="J79" s="48">
        <v>218</v>
      </c>
      <c r="K79" s="45" t="s">
        <v>137</v>
      </c>
      <c r="L79" s="31"/>
    </row>
    <row r="80" spans="1:12" ht="15" x14ac:dyDescent="0.25">
      <c r="A80" s="17"/>
      <c r="B80" s="10"/>
      <c r="C80" s="8"/>
      <c r="D80" s="40" t="s">
        <v>27</v>
      </c>
      <c r="E80" s="52" t="s">
        <v>53</v>
      </c>
      <c r="F80" s="54">
        <v>150</v>
      </c>
      <c r="G80" s="49">
        <v>3</v>
      </c>
      <c r="H80" s="49">
        <v>4</v>
      </c>
      <c r="I80" s="49">
        <v>19</v>
      </c>
      <c r="J80" s="49">
        <v>126</v>
      </c>
      <c r="K80" s="56" t="s">
        <v>77</v>
      </c>
      <c r="L80" s="31"/>
    </row>
    <row r="81" spans="1:12" ht="15" x14ac:dyDescent="0.25">
      <c r="A81" s="17"/>
      <c r="B81" s="10"/>
      <c r="C81" s="8"/>
      <c r="D81" s="40" t="s">
        <v>28</v>
      </c>
      <c r="E81" s="38" t="s">
        <v>133</v>
      </c>
      <c r="F81" s="43">
        <v>200</v>
      </c>
      <c r="G81" s="48">
        <v>0</v>
      </c>
      <c r="H81" s="48">
        <v>0</v>
      </c>
      <c r="I81" s="48">
        <v>15</v>
      </c>
      <c r="J81" s="48">
        <v>62</v>
      </c>
      <c r="K81" s="45" t="s">
        <v>138</v>
      </c>
      <c r="L81" s="31"/>
    </row>
    <row r="82" spans="1:12" ht="15" x14ac:dyDescent="0.25">
      <c r="A82" s="17"/>
      <c r="B82" s="10"/>
      <c r="C82" s="8"/>
      <c r="D82" s="40" t="s">
        <v>29</v>
      </c>
      <c r="E82" s="53" t="s">
        <v>40</v>
      </c>
      <c r="F82" s="55">
        <v>40</v>
      </c>
      <c r="G82" s="48">
        <v>3</v>
      </c>
      <c r="H82" s="48">
        <v>0</v>
      </c>
      <c r="I82" s="48">
        <v>20</v>
      </c>
      <c r="J82" s="48">
        <v>94</v>
      </c>
      <c r="K82" s="57" t="s">
        <v>56</v>
      </c>
      <c r="L82" s="31"/>
    </row>
    <row r="83" spans="1:12" ht="15.75" thickBot="1" x14ac:dyDescent="0.3">
      <c r="A83" s="17"/>
      <c r="B83" s="10"/>
      <c r="C83" s="8"/>
      <c r="D83" s="60" t="s">
        <v>30</v>
      </c>
      <c r="E83" s="61" t="s">
        <v>39</v>
      </c>
      <c r="F83" s="63">
        <v>50</v>
      </c>
      <c r="G83" s="64">
        <v>3</v>
      </c>
      <c r="H83" s="64">
        <v>1</v>
      </c>
      <c r="I83" s="64">
        <v>30</v>
      </c>
      <c r="J83" s="64">
        <v>135</v>
      </c>
      <c r="K83" s="62" t="s">
        <v>57</v>
      </c>
      <c r="L83" s="107"/>
    </row>
    <row r="84" spans="1:12" ht="15" x14ac:dyDescent="0.25">
      <c r="A84" s="17"/>
      <c r="B84" s="10"/>
      <c r="C84" s="8"/>
      <c r="D84" s="123"/>
      <c r="E84" s="108"/>
      <c r="F84" s="79"/>
      <c r="G84" s="79"/>
      <c r="H84" s="79"/>
      <c r="I84" s="79"/>
      <c r="J84" s="79"/>
      <c r="K84" s="79"/>
      <c r="L84" s="103"/>
    </row>
    <row r="85" spans="1:12" ht="15" x14ac:dyDescent="0.25">
      <c r="A85" s="17">
        <v>1</v>
      </c>
      <c r="B85" s="10">
        <v>4</v>
      </c>
      <c r="C85" s="8" t="s">
        <v>113</v>
      </c>
      <c r="D85" s="110" t="s">
        <v>176</v>
      </c>
      <c r="E85" s="38" t="s">
        <v>139</v>
      </c>
      <c r="F85" s="43">
        <v>100</v>
      </c>
      <c r="G85" s="48">
        <v>9</v>
      </c>
      <c r="H85" s="48">
        <v>11</v>
      </c>
      <c r="I85" s="48">
        <v>31</v>
      </c>
      <c r="J85" s="48">
        <v>258</v>
      </c>
      <c r="K85" s="45" t="s">
        <v>140</v>
      </c>
      <c r="L85" s="31"/>
    </row>
    <row r="86" spans="1:12" ht="15.75" thickBot="1" x14ac:dyDescent="0.3">
      <c r="A86" s="17"/>
      <c r="B86" s="10"/>
      <c r="C86" s="8"/>
      <c r="D86" s="65" t="s">
        <v>28</v>
      </c>
      <c r="E86" s="59" t="s">
        <v>41</v>
      </c>
      <c r="F86" s="43">
        <v>200</v>
      </c>
      <c r="G86" s="48">
        <v>0</v>
      </c>
      <c r="H86" s="48">
        <v>0</v>
      </c>
      <c r="I86" s="48">
        <v>16</v>
      </c>
      <c r="J86" s="48">
        <v>67</v>
      </c>
      <c r="K86" s="45" t="s">
        <v>97</v>
      </c>
      <c r="L86" s="31"/>
    </row>
    <row r="87" spans="1:12" ht="15" x14ac:dyDescent="0.25">
      <c r="A87" s="17"/>
      <c r="B87" s="10"/>
      <c r="C87" s="8"/>
      <c r="D87" s="5"/>
      <c r="E87" s="29"/>
      <c r="F87" s="30"/>
      <c r="G87" s="30"/>
      <c r="H87" s="30"/>
      <c r="I87" s="30"/>
      <c r="J87" s="30"/>
      <c r="K87" s="30"/>
      <c r="L87" s="31"/>
    </row>
    <row r="88" spans="1:12" ht="15" x14ac:dyDescent="0.25">
      <c r="A88" s="18"/>
      <c r="B88" s="11"/>
      <c r="C88" s="6"/>
      <c r="D88" s="12" t="s">
        <v>31</v>
      </c>
      <c r="E88" s="7"/>
      <c r="F88" s="13">
        <f>SUM(F77:F87)</f>
        <v>1110</v>
      </c>
      <c r="G88" s="13">
        <f t="shared" ref="G88" si="32">SUM(G77:G87)</f>
        <v>42</v>
      </c>
      <c r="H88" s="13">
        <f t="shared" ref="H88" si="33">SUM(H77:H87)</f>
        <v>37</v>
      </c>
      <c r="I88" s="13">
        <f t="shared" ref="I88" si="34">SUM(I77:I87)</f>
        <v>156</v>
      </c>
      <c r="J88" s="13">
        <f t="shared" ref="J88:L88" si="35">SUM(J77:J87)</f>
        <v>1125</v>
      </c>
      <c r="K88" s="13"/>
      <c r="L88" s="19">
        <f t="shared" si="35"/>
        <v>0</v>
      </c>
    </row>
    <row r="89" spans="1:12" ht="15.75" customHeight="1" thickBot="1" x14ac:dyDescent="0.25">
      <c r="A89" s="22">
        <f>A69</f>
        <v>1</v>
      </c>
      <c r="B89" s="23">
        <f>B69</f>
        <v>4</v>
      </c>
      <c r="C89" s="75" t="s">
        <v>4</v>
      </c>
      <c r="D89" s="76"/>
      <c r="E89" s="24"/>
      <c r="F89" s="25">
        <f>F76+F88</f>
        <v>1660</v>
      </c>
      <c r="G89" s="25">
        <f t="shared" ref="G89" si="36">G76+G88</f>
        <v>61</v>
      </c>
      <c r="H89" s="25">
        <f t="shared" ref="H89" si="37">H76+H88</f>
        <v>53</v>
      </c>
      <c r="I89" s="25">
        <f t="shared" ref="I89" si="38">I76+I88</f>
        <v>240</v>
      </c>
      <c r="J89" s="25">
        <f t="shared" ref="J89:L89" si="39">J76+J88</f>
        <v>1692</v>
      </c>
      <c r="K89" s="25"/>
      <c r="L89" s="102">
        <f t="shared" si="39"/>
        <v>247</v>
      </c>
    </row>
    <row r="90" spans="1:12" ht="15" x14ac:dyDescent="0.25">
      <c r="A90" s="14">
        <v>1</v>
      </c>
      <c r="B90" s="15">
        <v>5</v>
      </c>
      <c r="C90" s="16" t="s">
        <v>20</v>
      </c>
      <c r="D90" s="42" t="s">
        <v>21</v>
      </c>
      <c r="E90" s="39" t="s">
        <v>141</v>
      </c>
      <c r="F90" s="44">
        <v>200</v>
      </c>
      <c r="G90" s="47">
        <v>7</v>
      </c>
      <c r="H90" s="47">
        <v>8</v>
      </c>
      <c r="I90" s="47">
        <v>42</v>
      </c>
      <c r="J90" s="47">
        <v>268</v>
      </c>
      <c r="K90" s="46" t="s">
        <v>146</v>
      </c>
      <c r="L90" s="80">
        <v>247</v>
      </c>
    </row>
    <row r="91" spans="1:12" ht="15" x14ac:dyDescent="0.25">
      <c r="A91" s="17"/>
      <c r="B91" s="10"/>
      <c r="C91" s="8"/>
      <c r="D91" s="50" t="s">
        <v>29</v>
      </c>
      <c r="E91" s="38" t="s">
        <v>42</v>
      </c>
      <c r="F91" s="43">
        <v>30</v>
      </c>
      <c r="G91" s="48">
        <v>2</v>
      </c>
      <c r="H91" s="48">
        <v>1</v>
      </c>
      <c r="I91" s="48">
        <v>15</v>
      </c>
      <c r="J91" s="48">
        <v>79</v>
      </c>
      <c r="K91" s="45" t="s">
        <v>52</v>
      </c>
      <c r="L91" s="31"/>
    </row>
    <row r="92" spans="1:12" ht="15" x14ac:dyDescent="0.25">
      <c r="A92" s="17"/>
      <c r="B92" s="10"/>
      <c r="C92" s="8"/>
      <c r="D92" s="41" t="s">
        <v>62</v>
      </c>
      <c r="E92" s="38" t="s">
        <v>64</v>
      </c>
      <c r="F92" s="43">
        <v>20</v>
      </c>
      <c r="G92" s="48">
        <v>4</v>
      </c>
      <c r="H92" s="48">
        <v>5</v>
      </c>
      <c r="I92" s="48">
        <v>0</v>
      </c>
      <c r="J92" s="48">
        <v>64</v>
      </c>
      <c r="K92" s="45" t="s">
        <v>65</v>
      </c>
      <c r="L92" s="31"/>
    </row>
    <row r="93" spans="1:12" ht="30" x14ac:dyDescent="0.25">
      <c r="A93" s="17"/>
      <c r="B93" s="10"/>
      <c r="C93" s="8"/>
      <c r="D93" s="40" t="s">
        <v>178</v>
      </c>
      <c r="E93" s="38" t="s">
        <v>142</v>
      </c>
      <c r="F93" s="43">
        <v>65</v>
      </c>
      <c r="G93" s="48">
        <v>3</v>
      </c>
      <c r="H93" s="48">
        <v>10</v>
      </c>
      <c r="I93" s="48">
        <v>14</v>
      </c>
      <c r="J93" s="48">
        <v>156</v>
      </c>
      <c r="K93" s="45"/>
      <c r="L93" s="31"/>
    </row>
    <row r="94" spans="1:12" ht="15" x14ac:dyDescent="0.25">
      <c r="A94" s="17"/>
      <c r="B94" s="10"/>
      <c r="C94" s="8"/>
      <c r="D94" s="40" t="s">
        <v>22</v>
      </c>
      <c r="E94" s="38" t="s">
        <v>44</v>
      </c>
      <c r="F94" s="43">
        <v>207</v>
      </c>
      <c r="G94" s="48">
        <v>0</v>
      </c>
      <c r="H94" s="48">
        <v>0</v>
      </c>
      <c r="I94" s="48">
        <v>15</v>
      </c>
      <c r="J94" s="48">
        <v>62</v>
      </c>
      <c r="K94" s="45" t="s">
        <v>75</v>
      </c>
      <c r="L94" s="31"/>
    </row>
    <row r="95" spans="1:12" ht="15" x14ac:dyDescent="0.25">
      <c r="A95" s="17"/>
      <c r="B95" s="10"/>
      <c r="C95" s="8"/>
      <c r="D95" s="5"/>
      <c r="E95" s="108"/>
      <c r="F95" s="30"/>
      <c r="G95" s="30"/>
      <c r="H95" s="30"/>
      <c r="I95" s="30"/>
      <c r="J95" s="30"/>
      <c r="K95" s="30"/>
      <c r="L95" s="31"/>
    </row>
    <row r="96" spans="1:12" ht="15" x14ac:dyDescent="0.25">
      <c r="A96" s="17"/>
      <c r="B96" s="10"/>
      <c r="C96" s="8"/>
      <c r="D96" s="5"/>
      <c r="E96" s="29"/>
      <c r="F96" s="30"/>
      <c r="G96" s="30"/>
      <c r="H96" s="30"/>
      <c r="I96" s="30"/>
      <c r="J96" s="30"/>
      <c r="K96" s="30"/>
      <c r="L96" s="31"/>
    </row>
    <row r="97" spans="1:12" ht="15.75" thickBot="1" x14ac:dyDescent="0.3">
      <c r="A97" s="81"/>
      <c r="B97" s="82"/>
      <c r="C97" s="83"/>
      <c r="D97" s="84" t="s">
        <v>31</v>
      </c>
      <c r="E97" s="85"/>
      <c r="F97" s="86">
        <f>SUM(F90:F96)</f>
        <v>522</v>
      </c>
      <c r="G97" s="86">
        <f t="shared" ref="G97" si="40">SUM(G90:G96)</f>
        <v>16</v>
      </c>
      <c r="H97" s="86">
        <f t="shared" ref="H97" si="41">SUM(H90:H96)</f>
        <v>24</v>
      </c>
      <c r="I97" s="86">
        <f t="shared" ref="I97" si="42">SUM(I90:I96)</f>
        <v>86</v>
      </c>
      <c r="J97" s="86">
        <f t="shared" ref="J97:L97" si="43">SUM(J90:J96)</f>
        <v>629</v>
      </c>
      <c r="K97" s="86"/>
      <c r="L97" s="87">
        <f t="shared" si="43"/>
        <v>247</v>
      </c>
    </row>
    <row r="98" spans="1:12" ht="15" x14ac:dyDescent="0.25">
      <c r="A98" s="14">
        <f>A90</f>
        <v>1</v>
      </c>
      <c r="B98" s="97">
        <f>B90</f>
        <v>5</v>
      </c>
      <c r="C98" s="16" t="s">
        <v>23</v>
      </c>
      <c r="D98" s="51" t="s">
        <v>24</v>
      </c>
      <c r="E98" s="98" t="s">
        <v>143</v>
      </c>
      <c r="F98" s="99">
        <v>60</v>
      </c>
      <c r="G98" s="100">
        <v>1</v>
      </c>
      <c r="H98" s="100">
        <v>3</v>
      </c>
      <c r="I98" s="100">
        <v>2</v>
      </c>
      <c r="J98" s="100">
        <v>38</v>
      </c>
      <c r="K98" s="101" t="s">
        <v>145</v>
      </c>
      <c r="L98" s="80"/>
    </row>
    <row r="99" spans="1:12" ht="15" x14ac:dyDescent="0.25">
      <c r="A99" s="17"/>
      <c r="B99" s="10"/>
      <c r="C99" s="8"/>
      <c r="D99" s="40" t="s">
        <v>25</v>
      </c>
      <c r="E99" s="38" t="s">
        <v>67</v>
      </c>
      <c r="F99" s="48">
        <v>210</v>
      </c>
      <c r="G99" s="48">
        <v>2</v>
      </c>
      <c r="H99" s="48">
        <v>6</v>
      </c>
      <c r="I99" s="48">
        <v>10</v>
      </c>
      <c r="J99" s="48">
        <v>99</v>
      </c>
      <c r="K99" s="45" t="s">
        <v>68</v>
      </c>
      <c r="L99" s="31"/>
    </row>
    <row r="100" spans="1:12" ht="15" x14ac:dyDescent="0.25">
      <c r="A100" s="17"/>
      <c r="B100" s="10"/>
      <c r="C100" s="8"/>
      <c r="D100" s="40" t="s">
        <v>26</v>
      </c>
      <c r="E100" s="38" t="s">
        <v>144</v>
      </c>
      <c r="F100" s="48">
        <v>90</v>
      </c>
      <c r="G100" s="48">
        <v>11</v>
      </c>
      <c r="H100" s="48">
        <v>9</v>
      </c>
      <c r="I100" s="48">
        <v>8</v>
      </c>
      <c r="J100" s="48">
        <v>153</v>
      </c>
      <c r="K100" s="45" t="s">
        <v>69</v>
      </c>
      <c r="L100" s="31"/>
    </row>
    <row r="101" spans="1:12" ht="30" x14ac:dyDescent="0.25">
      <c r="A101" s="17"/>
      <c r="B101" s="10"/>
      <c r="C101" s="8"/>
      <c r="D101" s="40" t="s">
        <v>27</v>
      </c>
      <c r="E101" s="38" t="s">
        <v>94</v>
      </c>
      <c r="F101" s="43">
        <v>150</v>
      </c>
      <c r="G101" s="48">
        <v>8</v>
      </c>
      <c r="H101" s="48">
        <v>5</v>
      </c>
      <c r="I101" s="48">
        <v>33</v>
      </c>
      <c r="J101" s="48">
        <v>203</v>
      </c>
      <c r="K101" s="45" t="s">
        <v>70</v>
      </c>
      <c r="L101" s="31"/>
    </row>
    <row r="102" spans="1:12" ht="15" x14ac:dyDescent="0.25">
      <c r="A102" s="17"/>
      <c r="B102" s="10"/>
      <c r="C102" s="8"/>
      <c r="D102" s="40" t="s">
        <v>28</v>
      </c>
      <c r="E102" s="52" t="s">
        <v>76</v>
      </c>
      <c r="F102" s="54">
        <v>200</v>
      </c>
      <c r="G102" s="49">
        <v>0</v>
      </c>
      <c r="H102" s="49">
        <v>0</v>
      </c>
      <c r="I102" s="49">
        <v>15</v>
      </c>
      <c r="J102" s="49">
        <v>62</v>
      </c>
      <c r="K102" s="56" t="s">
        <v>78</v>
      </c>
      <c r="L102" s="31"/>
    </row>
    <row r="103" spans="1:12" ht="15" x14ac:dyDescent="0.25">
      <c r="A103" s="17"/>
      <c r="B103" s="10"/>
      <c r="C103" s="8"/>
      <c r="D103" s="40" t="s">
        <v>29</v>
      </c>
      <c r="E103" s="38" t="s">
        <v>40</v>
      </c>
      <c r="F103" s="43">
        <v>40</v>
      </c>
      <c r="G103" s="48">
        <v>3</v>
      </c>
      <c r="H103" s="48">
        <v>0</v>
      </c>
      <c r="I103" s="48">
        <v>20</v>
      </c>
      <c r="J103" s="48">
        <v>94</v>
      </c>
      <c r="K103" s="45" t="s">
        <v>56</v>
      </c>
      <c r="L103" s="31"/>
    </row>
    <row r="104" spans="1:12" ht="15" x14ac:dyDescent="0.25">
      <c r="A104" s="17"/>
      <c r="B104" s="10"/>
      <c r="C104" s="8"/>
      <c r="D104" s="40" t="s">
        <v>30</v>
      </c>
      <c r="E104" s="53" t="s">
        <v>39</v>
      </c>
      <c r="F104" s="55">
        <v>50</v>
      </c>
      <c r="G104" s="48">
        <v>3</v>
      </c>
      <c r="H104" s="48">
        <v>1</v>
      </c>
      <c r="I104" s="48">
        <v>30</v>
      </c>
      <c r="J104" s="48">
        <v>135</v>
      </c>
      <c r="K104" s="57" t="s">
        <v>57</v>
      </c>
      <c r="L104" s="31"/>
    </row>
    <row r="105" spans="1:12" ht="15.75" thickBot="1" x14ac:dyDescent="0.3">
      <c r="A105" s="17"/>
      <c r="B105" s="10"/>
      <c r="C105" s="8"/>
      <c r="D105" s="115"/>
      <c r="E105" s="116"/>
      <c r="F105" s="117"/>
      <c r="G105" s="64"/>
      <c r="H105" s="64"/>
      <c r="I105" s="64"/>
      <c r="J105" s="64"/>
      <c r="K105" s="118"/>
      <c r="L105" s="107"/>
    </row>
    <row r="106" spans="1:12" ht="30" x14ac:dyDescent="0.25">
      <c r="A106" s="17">
        <v>1</v>
      </c>
      <c r="B106" s="10">
        <v>5</v>
      </c>
      <c r="C106" s="8" t="s">
        <v>113</v>
      </c>
      <c r="D106" s="92" t="s">
        <v>176</v>
      </c>
      <c r="E106" s="93" t="s">
        <v>147</v>
      </c>
      <c r="F106" s="94">
        <v>80</v>
      </c>
      <c r="G106" s="95">
        <v>6</v>
      </c>
      <c r="H106" s="95">
        <v>10</v>
      </c>
      <c r="I106" s="95">
        <v>24</v>
      </c>
      <c r="J106" s="95">
        <v>208</v>
      </c>
      <c r="K106" s="96" t="s">
        <v>149</v>
      </c>
      <c r="L106" s="103"/>
    </row>
    <row r="107" spans="1:12" ht="15" x14ac:dyDescent="0.25">
      <c r="A107" s="17"/>
      <c r="B107" s="10"/>
      <c r="C107" s="8"/>
      <c r="D107" s="50" t="s">
        <v>178</v>
      </c>
      <c r="E107" s="38" t="s">
        <v>148</v>
      </c>
      <c r="F107" s="43">
        <v>50</v>
      </c>
      <c r="G107" s="48">
        <v>2</v>
      </c>
      <c r="H107" s="48">
        <v>0</v>
      </c>
      <c r="I107" s="48">
        <v>9</v>
      </c>
      <c r="J107" s="48">
        <v>42</v>
      </c>
      <c r="K107" s="45" t="s">
        <v>150</v>
      </c>
      <c r="L107" s="31"/>
    </row>
    <row r="108" spans="1:12" ht="15" x14ac:dyDescent="0.25">
      <c r="A108" s="17"/>
      <c r="B108" s="10"/>
      <c r="C108" s="8"/>
      <c r="D108" s="50" t="s">
        <v>28</v>
      </c>
      <c r="E108" s="38" t="s">
        <v>45</v>
      </c>
      <c r="F108" s="43">
        <v>200</v>
      </c>
      <c r="G108" s="48">
        <v>0</v>
      </c>
      <c r="H108" s="48">
        <v>0</v>
      </c>
      <c r="I108" s="48">
        <v>26</v>
      </c>
      <c r="J108" s="48">
        <v>104</v>
      </c>
      <c r="K108" s="45" t="s">
        <v>61</v>
      </c>
      <c r="L108" s="31"/>
    </row>
    <row r="109" spans="1:12" ht="15" x14ac:dyDescent="0.25">
      <c r="A109" s="18"/>
      <c r="B109" s="11"/>
      <c r="C109" s="6"/>
      <c r="D109" s="12" t="s">
        <v>31</v>
      </c>
      <c r="E109" s="124"/>
      <c r="F109" s="13">
        <f>SUM(F98:F108)</f>
        <v>1130</v>
      </c>
      <c r="G109" s="13">
        <f t="shared" ref="G109" si="44">SUM(G98:G108)</f>
        <v>36</v>
      </c>
      <c r="H109" s="13">
        <f t="shared" ref="H109" si="45">SUM(H98:H108)</f>
        <v>34</v>
      </c>
      <c r="I109" s="13">
        <f t="shared" ref="I109" si="46">SUM(I98:I108)</f>
        <v>177</v>
      </c>
      <c r="J109" s="13">
        <f t="shared" ref="J109:L109" si="47">SUM(J98:J108)</f>
        <v>1138</v>
      </c>
      <c r="K109" s="13"/>
      <c r="L109" s="19">
        <f t="shared" si="47"/>
        <v>0</v>
      </c>
    </row>
    <row r="110" spans="1:12" ht="15.75" customHeight="1" thickBot="1" x14ac:dyDescent="0.25">
      <c r="A110" s="22">
        <f>A90</f>
        <v>1</v>
      </c>
      <c r="B110" s="23">
        <f>B90</f>
        <v>5</v>
      </c>
      <c r="C110" s="75" t="s">
        <v>4</v>
      </c>
      <c r="D110" s="76"/>
      <c r="E110" s="24"/>
      <c r="F110" s="25">
        <f>F97+F109</f>
        <v>1652</v>
      </c>
      <c r="G110" s="25">
        <f t="shared" ref="G110" si="48">G97+G109</f>
        <v>52</v>
      </c>
      <c r="H110" s="25">
        <f t="shared" ref="H110" si="49">H97+H109</f>
        <v>58</v>
      </c>
      <c r="I110" s="25">
        <f t="shared" ref="I110" si="50">I97+I109</f>
        <v>263</v>
      </c>
      <c r="J110" s="25">
        <f t="shared" ref="J110:L110" si="51">J97+J109</f>
        <v>1767</v>
      </c>
      <c r="K110" s="25"/>
      <c r="L110" s="102">
        <f t="shared" si="51"/>
        <v>247</v>
      </c>
    </row>
    <row r="111" spans="1:12" ht="45" x14ac:dyDescent="0.25">
      <c r="A111" s="14">
        <v>2</v>
      </c>
      <c r="B111" s="15">
        <v>1</v>
      </c>
      <c r="C111" s="16" t="s">
        <v>20</v>
      </c>
      <c r="D111" s="42" t="s">
        <v>21</v>
      </c>
      <c r="E111" s="39" t="s">
        <v>179</v>
      </c>
      <c r="F111" s="44">
        <v>155</v>
      </c>
      <c r="G111" s="47">
        <v>6</v>
      </c>
      <c r="H111" s="47">
        <v>7</v>
      </c>
      <c r="I111" s="47">
        <v>26</v>
      </c>
      <c r="J111" s="47">
        <v>185</v>
      </c>
      <c r="K111" s="46" t="s">
        <v>174</v>
      </c>
      <c r="L111" s="80">
        <v>247</v>
      </c>
    </row>
    <row r="112" spans="1:12" ht="15" x14ac:dyDescent="0.25">
      <c r="A112" s="17"/>
      <c r="B112" s="10"/>
      <c r="C112" s="8"/>
      <c r="D112" s="40" t="s">
        <v>173</v>
      </c>
      <c r="E112" s="38" t="s">
        <v>180</v>
      </c>
      <c r="F112" s="43">
        <v>50</v>
      </c>
      <c r="G112" s="48">
        <v>3</v>
      </c>
      <c r="H112" s="48">
        <v>5</v>
      </c>
      <c r="I112" s="48">
        <v>20</v>
      </c>
      <c r="J112" s="48">
        <v>123</v>
      </c>
      <c r="K112" s="45" t="s">
        <v>85</v>
      </c>
      <c r="L112" s="31"/>
    </row>
    <row r="113" spans="1:12" ht="15" x14ac:dyDescent="0.25">
      <c r="A113" s="17"/>
      <c r="B113" s="10"/>
      <c r="C113" s="8"/>
      <c r="D113" s="41" t="s">
        <v>87</v>
      </c>
      <c r="E113" s="38" t="s">
        <v>181</v>
      </c>
      <c r="F113" s="43">
        <v>150</v>
      </c>
      <c r="G113" s="48">
        <v>2</v>
      </c>
      <c r="H113" s="48">
        <v>1</v>
      </c>
      <c r="I113" s="48">
        <v>32</v>
      </c>
      <c r="J113" s="48">
        <v>142</v>
      </c>
      <c r="K113" s="45" t="s">
        <v>90</v>
      </c>
      <c r="L113" s="31"/>
    </row>
    <row r="114" spans="1:12" ht="15" x14ac:dyDescent="0.25">
      <c r="A114" s="17"/>
      <c r="B114" s="10"/>
      <c r="C114" s="8"/>
      <c r="D114" s="41" t="s">
        <v>22</v>
      </c>
      <c r="E114" s="38" t="s">
        <v>182</v>
      </c>
      <c r="F114" s="43">
        <v>200</v>
      </c>
      <c r="G114" s="48">
        <v>0</v>
      </c>
      <c r="H114" s="48">
        <v>0</v>
      </c>
      <c r="I114" s="48">
        <v>15</v>
      </c>
      <c r="J114" s="48">
        <v>61</v>
      </c>
      <c r="K114" s="45" t="s">
        <v>55</v>
      </c>
      <c r="L114" s="31"/>
    </row>
    <row r="115" spans="1:12" ht="15" x14ac:dyDescent="0.25">
      <c r="A115" s="17"/>
      <c r="B115" s="10"/>
      <c r="C115" s="8"/>
      <c r="D115" s="40"/>
      <c r="E115" s="38"/>
      <c r="F115" s="43"/>
      <c r="G115" s="48"/>
      <c r="H115" s="48"/>
      <c r="I115" s="48"/>
      <c r="J115" s="48"/>
      <c r="K115" s="45"/>
      <c r="L115" s="31"/>
    </row>
    <row r="116" spans="1:12" ht="15" x14ac:dyDescent="0.25">
      <c r="A116" s="17"/>
      <c r="B116" s="10"/>
      <c r="C116" s="8"/>
      <c r="D116" s="5"/>
      <c r="E116" s="108"/>
      <c r="F116" s="30"/>
      <c r="G116" s="30"/>
      <c r="H116" s="30"/>
      <c r="I116" s="30"/>
      <c r="J116" s="30"/>
      <c r="K116" s="30"/>
      <c r="L116" s="31"/>
    </row>
    <row r="117" spans="1:12" ht="15" x14ac:dyDescent="0.25">
      <c r="A117" s="17"/>
      <c r="B117" s="10"/>
      <c r="C117" s="8"/>
      <c r="D117" s="5"/>
      <c r="E117" s="29"/>
      <c r="F117" s="30"/>
      <c r="G117" s="30"/>
      <c r="H117" s="30"/>
      <c r="I117" s="30"/>
      <c r="J117" s="30"/>
      <c r="K117" s="30"/>
      <c r="L117" s="31"/>
    </row>
    <row r="118" spans="1:12" ht="15.75" thickBot="1" x14ac:dyDescent="0.3">
      <c r="A118" s="81"/>
      <c r="B118" s="82"/>
      <c r="C118" s="83"/>
      <c r="D118" s="84" t="s">
        <v>31</v>
      </c>
      <c r="E118" s="85"/>
      <c r="F118" s="86">
        <f>SUM(F111:F117)</f>
        <v>555</v>
      </c>
      <c r="G118" s="86">
        <f t="shared" ref="G118:J118" si="52">SUM(G111:G117)</f>
        <v>11</v>
      </c>
      <c r="H118" s="86">
        <f t="shared" si="52"/>
        <v>13</v>
      </c>
      <c r="I118" s="86">
        <f t="shared" si="52"/>
        <v>93</v>
      </c>
      <c r="J118" s="86">
        <f t="shared" si="52"/>
        <v>511</v>
      </c>
      <c r="K118" s="86"/>
      <c r="L118" s="87">
        <f t="shared" ref="L118" si="53">SUM(L111:L117)</f>
        <v>247</v>
      </c>
    </row>
    <row r="119" spans="1:12" ht="15" x14ac:dyDescent="0.25">
      <c r="A119" s="14">
        <f>A111</f>
        <v>2</v>
      </c>
      <c r="B119" s="97">
        <f>B111</f>
        <v>1</v>
      </c>
      <c r="C119" s="16" t="s">
        <v>23</v>
      </c>
      <c r="D119" s="51" t="s">
        <v>24</v>
      </c>
      <c r="E119" s="98" t="s">
        <v>106</v>
      </c>
      <c r="F119" s="99">
        <v>60</v>
      </c>
      <c r="G119" s="100">
        <v>0</v>
      </c>
      <c r="H119" s="100">
        <v>3</v>
      </c>
      <c r="I119" s="100">
        <v>1</v>
      </c>
      <c r="J119" s="100">
        <v>35</v>
      </c>
      <c r="K119" s="101" t="s">
        <v>111</v>
      </c>
      <c r="L119" s="80"/>
    </row>
    <row r="120" spans="1:12" ht="15" x14ac:dyDescent="0.25">
      <c r="A120" s="17"/>
      <c r="B120" s="10"/>
      <c r="C120" s="8"/>
      <c r="D120" s="40" t="s">
        <v>25</v>
      </c>
      <c r="E120" s="38" t="s">
        <v>183</v>
      </c>
      <c r="F120" s="48">
        <v>210</v>
      </c>
      <c r="G120" s="48">
        <v>4</v>
      </c>
      <c r="H120" s="48">
        <v>3</v>
      </c>
      <c r="I120" s="48">
        <v>21</v>
      </c>
      <c r="J120" s="48">
        <v>122</v>
      </c>
      <c r="K120" s="45" t="s">
        <v>184</v>
      </c>
      <c r="L120" s="31"/>
    </row>
    <row r="121" spans="1:12" ht="15" x14ac:dyDescent="0.25">
      <c r="A121" s="17"/>
      <c r="B121" s="10"/>
      <c r="C121" s="8"/>
      <c r="D121" s="40" t="s">
        <v>26</v>
      </c>
      <c r="E121" s="38" t="s">
        <v>185</v>
      </c>
      <c r="F121" s="48">
        <v>90</v>
      </c>
      <c r="G121" s="48">
        <v>14</v>
      </c>
      <c r="H121" s="48">
        <v>19</v>
      </c>
      <c r="I121" s="48">
        <v>9</v>
      </c>
      <c r="J121" s="48">
        <v>263</v>
      </c>
      <c r="K121" s="45" t="s">
        <v>186</v>
      </c>
      <c r="L121" s="31"/>
    </row>
    <row r="122" spans="1:12" ht="30" x14ac:dyDescent="0.25">
      <c r="A122" s="17"/>
      <c r="B122" s="10"/>
      <c r="C122" s="8"/>
      <c r="D122" s="40" t="s">
        <v>27</v>
      </c>
      <c r="E122" s="38" t="s">
        <v>187</v>
      </c>
      <c r="F122" s="43">
        <v>150</v>
      </c>
      <c r="G122" s="48">
        <v>8</v>
      </c>
      <c r="H122" s="48">
        <v>5</v>
      </c>
      <c r="I122" s="48">
        <v>33</v>
      </c>
      <c r="J122" s="48">
        <v>203</v>
      </c>
      <c r="K122" s="45" t="s">
        <v>70</v>
      </c>
      <c r="L122" s="31"/>
    </row>
    <row r="123" spans="1:12" ht="15" x14ac:dyDescent="0.25">
      <c r="A123" s="17"/>
      <c r="B123" s="10"/>
      <c r="C123" s="8"/>
      <c r="D123" s="40" t="s">
        <v>28</v>
      </c>
      <c r="E123" s="52" t="s">
        <v>41</v>
      </c>
      <c r="F123" s="54">
        <v>200</v>
      </c>
      <c r="G123" s="49">
        <v>0</v>
      </c>
      <c r="H123" s="49">
        <v>0</v>
      </c>
      <c r="I123" s="49">
        <v>16</v>
      </c>
      <c r="J123" s="49">
        <v>67</v>
      </c>
      <c r="K123" s="56" t="s">
        <v>175</v>
      </c>
      <c r="L123" s="31"/>
    </row>
    <row r="124" spans="1:12" ht="15" x14ac:dyDescent="0.25">
      <c r="A124" s="17"/>
      <c r="B124" s="10"/>
      <c r="C124" s="8"/>
      <c r="D124" s="40" t="s">
        <v>29</v>
      </c>
      <c r="E124" s="38" t="s">
        <v>40</v>
      </c>
      <c r="F124" s="43">
        <v>30</v>
      </c>
      <c r="G124" s="48">
        <v>2</v>
      </c>
      <c r="H124" s="48">
        <v>0</v>
      </c>
      <c r="I124" s="48">
        <v>15</v>
      </c>
      <c r="J124" s="48">
        <v>70</v>
      </c>
      <c r="K124" s="45" t="s">
        <v>56</v>
      </c>
      <c r="L124" s="31"/>
    </row>
    <row r="125" spans="1:12" ht="15" x14ac:dyDescent="0.25">
      <c r="A125" s="17"/>
      <c r="B125" s="10"/>
      <c r="C125" s="8"/>
      <c r="D125" s="40" t="s">
        <v>30</v>
      </c>
      <c r="E125" s="53" t="s">
        <v>39</v>
      </c>
      <c r="F125" s="55">
        <v>50</v>
      </c>
      <c r="G125" s="48">
        <v>3</v>
      </c>
      <c r="H125" s="48">
        <v>1</v>
      </c>
      <c r="I125" s="48">
        <v>30</v>
      </c>
      <c r="J125" s="48">
        <v>135</v>
      </c>
      <c r="K125" s="57" t="s">
        <v>57</v>
      </c>
      <c r="L125" s="31"/>
    </row>
    <row r="126" spans="1:12" ht="15.75" thickBot="1" x14ac:dyDescent="0.3">
      <c r="A126" s="17"/>
      <c r="B126" s="10"/>
      <c r="C126" s="8"/>
      <c r="D126" s="115"/>
      <c r="E126" s="116"/>
      <c r="F126" s="117"/>
      <c r="G126" s="64"/>
      <c r="H126" s="64"/>
      <c r="I126" s="64"/>
      <c r="J126" s="64"/>
      <c r="K126" s="118"/>
      <c r="L126" s="107"/>
    </row>
    <row r="127" spans="1:12" ht="30" x14ac:dyDescent="0.25">
      <c r="A127" s="17">
        <v>2</v>
      </c>
      <c r="B127" s="10">
        <v>1</v>
      </c>
      <c r="C127" s="8" t="s">
        <v>113</v>
      </c>
      <c r="D127" s="92" t="s">
        <v>21</v>
      </c>
      <c r="E127" s="119" t="s">
        <v>99</v>
      </c>
      <c r="F127" s="120">
        <v>140</v>
      </c>
      <c r="G127" s="121">
        <v>7</v>
      </c>
      <c r="H127" s="121">
        <v>9</v>
      </c>
      <c r="I127" s="121">
        <v>27</v>
      </c>
      <c r="J127" s="121">
        <v>218</v>
      </c>
      <c r="K127" s="122" t="s">
        <v>101</v>
      </c>
      <c r="L127" s="103"/>
    </row>
    <row r="128" spans="1:12" ht="15" x14ac:dyDescent="0.25">
      <c r="A128" s="17"/>
      <c r="B128" s="10"/>
      <c r="C128" s="8"/>
      <c r="D128" s="66" t="s">
        <v>28</v>
      </c>
      <c r="E128" s="67" t="s">
        <v>76</v>
      </c>
      <c r="F128" s="68">
        <v>200</v>
      </c>
      <c r="G128" s="69">
        <v>0</v>
      </c>
      <c r="H128" s="69">
        <v>0</v>
      </c>
      <c r="I128" s="69">
        <v>15</v>
      </c>
      <c r="J128" s="69">
        <v>62</v>
      </c>
      <c r="K128" s="70" t="s">
        <v>78</v>
      </c>
      <c r="L128" s="31"/>
    </row>
    <row r="129" spans="1:12" ht="15" x14ac:dyDescent="0.25">
      <c r="A129" s="17"/>
      <c r="B129" s="10"/>
      <c r="C129" s="8"/>
      <c r="D129" s="5"/>
      <c r="E129" s="29"/>
      <c r="F129" s="30"/>
      <c r="G129" s="30"/>
      <c r="H129" s="30"/>
      <c r="I129" s="30"/>
      <c r="J129" s="30"/>
      <c r="K129" s="30"/>
      <c r="L129" s="31"/>
    </row>
    <row r="130" spans="1:12" ht="15" x14ac:dyDescent="0.25">
      <c r="A130" s="18"/>
      <c r="B130" s="11"/>
      <c r="C130" s="6"/>
      <c r="D130" s="12" t="s">
        <v>31</v>
      </c>
      <c r="E130" s="7"/>
      <c r="F130" s="13">
        <f>SUM(F119:F129)</f>
        <v>1130</v>
      </c>
      <c r="G130" s="13">
        <f t="shared" ref="G130:J130" si="54">SUM(G119:G129)</f>
        <v>38</v>
      </c>
      <c r="H130" s="13">
        <f t="shared" si="54"/>
        <v>40</v>
      </c>
      <c r="I130" s="13">
        <f t="shared" si="54"/>
        <v>167</v>
      </c>
      <c r="J130" s="13">
        <f t="shared" si="54"/>
        <v>1175</v>
      </c>
      <c r="K130" s="13"/>
      <c r="L130" s="19">
        <f t="shared" ref="L130" si="55">SUM(L119:L129)</f>
        <v>0</v>
      </c>
    </row>
    <row r="131" spans="1:12" ht="15.75" thickBot="1" x14ac:dyDescent="0.25">
      <c r="A131" s="22">
        <f>A111</f>
        <v>2</v>
      </c>
      <c r="B131" s="23">
        <f>B111</f>
        <v>1</v>
      </c>
      <c r="C131" s="75" t="s">
        <v>4</v>
      </c>
      <c r="D131" s="76"/>
      <c r="E131" s="24"/>
      <c r="F131" s="25">
        <f>F118+F130</f>
        <v>1685</v>
      </c>
      <c r="G131" s="25">
        <f t="shared" ref="G131" si="56">G118+G130</f>
        <v>49</v>
      </c>
      <c r="H131" s="25">
        <f t="shared" ref="H131" si="57">H118+H130</f>
        <v>53</v>
      </c>
      <c r="I131" s="25">
        <f t="shared" ref="I131" si="58">I118+I130</f>
        <v>260</v>
      </c>
      <c r="J131" s="25">
        <f t="shared" ref="J131:L131" si="59">J118+J130</f>
        <v>1686</v>
      </c>
      <c r="K131" s="25"/>
      <c r="L131" s="102">
        <f t="shared" si="59"/>
        <v>247</v>
      </c>
    </row>
    <row r="132" spans="1:12" ht="15" x14ac:dyDescent="0.25">
      <c r="A132" s="14">
        <v>2</v>
      </c>
      <c r="B132" s="15">
        <v>2</v>
      </c>
      <c r="C132" s="16" t="s">
        <v>20</v>
      </c>
      <c r="D132" s="42" t="s">
        <v>21</v>
      </c>
      <c r="E132" s="39" t="s">
        <v>63</v>
      </c>
      <c r="F132" s="44">
        <v>150</v>
      </c>
      <c r="G132" s="47">
        <v>4</v>
      </c>
      <c r="H132" s="47">
        <v>2</v>
      </c>
      <c r="I132" s="47">
        <v>24</v>
      </c>
      <c r="J132" s="47">
        <v>135</v>
      </c>
      <c r="K132" s="46" t="s">
        <v>161</v>
      </c>
      <c r="L132" s="80">
        <v>247</v>
      </c>
    </row>
    <row r="133" spans="1:12" ht="15" x14ac:dyDescent="0.25">
      <c r="A133" s="17"/>
      <c r="B133" s="10"/>
      <c r="C133" s="8"/>
      <c r="D133" s="40" t="s">
        <v>29</v>
      </c>
      <c r="E133" s="38" t="s">
        <v>42</v>
      </c>
      <c r="F133" s="43">
        <v>30</v>
      </c>
      <c r="G133" s="48">
        <v>2</v>
      </c>
      <c r="H133" s="48">
        <v>1</v>
      </c>
      <c r="I133" s="48">
        <v>15</v>
      </c>
      <c r="J133" s="48">
        <v>79</v>
      </c>
      <c r="K133" s="45" t="s">
        <v>52</v>
      </c>
      <c r="L133" s="31"/>
    </row>
    <row r="134" spans="1:12" ht="15" x14ac:dyDescent="0.25">
      <c r="A134" s="17"/>
      <c r="B134" s="10"/>
      <c r="C134" s="8"/>
      <c r="D134" s="41" t="s">
        <v>62</v>
      </c>
      <c r="E134" s="38" t="s">
        <v>129</v>
      </c>
      <c r="F134" s="43">
        <v>10</v>
      </c>
      <c r="G134" s="48">
        <v>0</v>
      </c>
      <c r="H134" s="48">
        <v>6</v>
      </c>
      <c r="I134" s="48">
        <v>0</v>
      </c>
      <c r="J134" s="48">
        <v>58</v>
      </c>
      <c r="K134" s="45" t="s">
        <v>134</v>
      </c>
      <c r="L134" s="31"/>
    </row>
    <row r="135" spans="1:12" ht="15" x14ac:dyDescent="0.25">
      <c r="A135" s="17"/>
      <c r="B135" s="10"/>
      <c r="C135" s="8"/>
      <c r="D135" s="41" t="s">
        <v>62</v>
      </c>
      <c r="E135" s="38" t="s">
        <v>79</v>
      </c>
      <c r="F135" s="43">
        <v>40</v>
      </c>
      <c r="G135" s="48">
        <v>5</v>
      </c>
      <c r="H135" s="48">
        <v>4</v>
      </c>
      <c r="I135" s="48">
        <v>0</v>
      </c>
      <c r="J135" s="48">
        <v>56</v>
      </c>
      <c r="K135" s="45" t="s">
        <v>80</v>
      </c>
      <c r="L135" s="31"/>
    </row>
    <row r="136" spans="1:12" ht="15" x14ac:dyDescent="0.25">
      <c r="A136" s="17"/>
      <c r="B136" s="10"/>
      <c r="C136" s="8"/>
      <c r="D136" s="41" t="s">
        <v>87</v>
      </c>
      <c r="E136" s="38" t="s">
        <v>89</v>
      </c>
      <c r="F136" s="43">
        <v>150</v>
      </c>
      <c r="G136" s="48">
        <v>1</v>
      </c>
      <c r="H136" s="48">
        <v>1</v>
      </c>
      <c r="I136" s="48">
        <v>13</v>
      </c>
      <c r="J136" s="48">
        <v>61</v>
      </c>
      <c r="K136" s="45" t="s">
        <v>90</v>
      </c>
      <c r="L136" s="31"/>
    </row>
    <row r="137" spans="1:12" ht="15" x14ac:dyDescent="0.25">
      <c r="A137" s="17"/>
      <c r="B137" s="10"/>
      <c r="C137" s="8"/>
      <c r="D137" s="40" t="s">
        <v>22</v>
      </c>
      <c r="E137" s="38" t="s">
        <v>46</v>
      </c>
      <c r="F137" s="43">
        <v>200</v>
      </c>
      <c r="G137" s="48">
        <v>4</v>
      </c>
      <c r="H137" s="48">
        <v>3</v>
      </c>
      <c r="I137" s="48">
        <v>16</v>
      </c>
      <c r="J137" s="48">
        <v>109</v>
      </c>
      <c r="K137" s="45" t="s">
        <v>66</v>
      </c>
      <c r="L137" s="31"/>
    </row>
    <row r="138" spans="1:12" ht="15" x14ac:dyDescent="0.25">
      <c r="A138" s="17"/>
      <c r="B138" s="10"/>
      <c r="C138" s="8"/>
      <c r="D138" s="5"/>
      <c r="E138" s="108"/>
      <c r="F138" s="30"/>
      <c r="G138" s="30"/>
      <c r="H138" s="30"/>
      <c r="I138" s="30"/>
      <c r="J138" s="30"/>
      <c r="K138" s="30"/>
      <c r="L138" s="31"/>
    </row>
    <row r="139" spans="1:12" ht="15.75" thickBot="1" x14ac:dyDescent="0.3">
      <c r="A139" s="81"/>
      <c r="B139" s="82"/>
      <c r="C139" s="83"/>
      <c r="D139" s="84" t="s">
        <v>31</v>
      </c>
      <c r="E139" s="85"/>
      <c r="F139" s="86">
        <f>SUM(F132:F138)</f>
        <v>580</v>
      </c>
      <c r="G139" s="86">
        <f t="shared" ref="G139:J139" si="60">SUM(G132:G138)</f>
        <v>16</v>
      </c>
      <c r="H139" s="86">
        <f t="shared" si="60"/>
        <v>17</v>
      </c>
      <c r="I139" s="86">
        <f t="shared" si="60"/>
        <v>68</v>
      </c>
      <c r="J139" s="86">
        <f t="shared" si="60"/>
        <v>498</v>
      </c>
      <c r="K139" s="86"/>
      <c r="L139" s="87">
        <f t="shared" ref="L139" si="61">SUM(L132:L138)</f>
        <v>247</v>
      </c>
    </row>
    <row r="140" spans="1:12" ht="15" x14ac:dyDescent="0.25">
      <c r="A140" s="14">
        <f>A132</f>
        <v>2</v>
      </c>
      <c r="B140" s="97">
        <f>B132</f>
        <v>2</v>
      </c>
      <c r="C140" s="16" t="s">
        <v>23</v>
      </c>
      <c r="D140" s="51" t="s">
        <v>24</v>
      </c>
      <c r="E140" s="98" t="s">
        <v>59</v>
      </c>
      <c r="F140" s="99">
        <v>60</v>
      </c>
      <c r="G140" s="100">
        <v>1</v>
      </c>
      <c r="H140" s="100">
        <v>3</v>
      </c>
      <c r="I140" s="100">
        <v>4</v>
      </c>
      <c r="J140" s="100">
        <v>50</v>
      </c>
      <c r="K140" s="101" t="s">
        <v>60</v>
      </c>
      <c r="L140" s="80"/>
    </row>
    <row r="141" spans="1:12" ht="30" x14ac:dyDescent="0.25">
      <c r="A141" s="17"/>
      <c r="B141" s="10"/>
      <c r="C141" s="8"/>
      <c r="D141" s="40" t="s">
        <v>25</v>
      </c>
      <c r="E141" s="38" t="s">
        <v>159</v>
      </c>
      <c r="F141" s="48">
        <v>210</v>
      </c>
      <c r="G141" s="48">
        <v>8</v>
      </c>
      <c r="H141" s="48">
        <v>8</v>
      </c>
      <c r="I141" s="48">
        <v>14</v>
      </c>
      <c r="J141" s="48">
        <v>163</v>
      </c>
      <c r="K141" s="45" t="s">
        <v>84</v>
      </c>
      <c r="L141" s="31"/>
    </row>
    <row r="142" spans="1:12" ht="15" x14ac:dyDescent="0.25">
      <c r="A142" s="17"/>
      <c r="B142" s="10"/>
      <c r="C142" s="8"/>
      <c r="D142" s="40" t="s">
        <v>26</v>
      </c>
      <c r="E142" s="38" t="s">
        <v>160</v>
      </c>
      <c r="F142" s="48">
        <v>90</v>
      </c>
      <c r="G142" s="48">
        <v>11</v>
      </c>
      <c r="H142" s="48">
        <v>15</v>
      </c>
      <c r="I142" s="48">
        <v>16</v>
      </c>
      <c r="J142" s="48">
        <v>236</v>
      </c>
      <c r="K142" s="45" t="s">
        <v>162</v>
      </c>
      <c r="L142" s="31"/>
    </row>
    <row r="143" spans="1:12" ht="30" x14ac:dyDescent="0.25">
      <c r="A143" s="17"/>
      <c r="B143" s="10"/>
      <c r="C143" s="8"/>
      <c r="D143" s="40" t="s">
        <v>27</v>
      </c>
      <c r="E143" s="38" t="s">
        <v>71</v>
      </c>
      <c r="F143" s="43">
        <v>150</v>
      </c>
      <c r="G143" s="48">
        <v>5</v>
      </c>
      <c r="H143" s="48">
        <v>4</v>
      </c>
      <c r="I143" s="48">
        <v>33</v>
      </c>
      <c r="J143" s="48">
        <v>188</v>
      </c>
      <c r="K143" s="45" t="s">
        <v>73</v>
      </c>
      <c r="L143" s="31"/>
    </row>
    <row r="144" spans="1:12" ht="15" x14ac:dyDescent="0.25">
      <c r="A144" s="17"/>
      <c r="B144" s="10"/>
      <c r="C144" s="8"/>
      <c r="D144" s="40" t="s">
        <v>28</v>
      </c>
      <c r="E144" s="52" t="s">
        <v>45</v>
      </c>
      <c r="F144" s="54">
        <v>200</v>
      </c>
      <c r="G144" s="49">
        <v>0</v>
      </c>
      <c r="H144" s="49">
        <v>0</v>
      </c>
      <c r="I144" s="49">
        <v>26</v>
      </c>
      <c r="J144" s="49">
        <v>104</v>
      </c>
      <c r="K144" s="56" t="s">
        <v>61</v>
      </c>
      <c r="L144" s="31"/>
    </row>
    <row r="145" spans="1:12" ht="15" x14ac:dyDescent="0.25">
      <c r="A145" s="17"/>
      <c r="B145" s="10"/>
      <c r="C145" s="8"/>
      <c r="D145" s="40" t="s">
        <v>29</v>
      </c>
      <c r="E145" s="38" t="s">
        <v>40</v>
      </c>
      <c r="F145" s="43">
        <v>30</v>
      </c>
      <c r="G145" s="48">
        <v>2</v>
      </c>
      <c r="H145" s="48">
        <v>0</v>
      </c>
      <c r="I145" s="48">
        <v>15</v>
      </c>
      <c r="J145" s="48">
        <v>70</v>
      </c>
      <c r="K145" s="45" t="s">
        <v>56</v>
      </c>
      <c r="L145" s="31"/>
    </row>
    <row r="146" spans="1:12" ht="15" x14ac:dyDescent="0.25">
      <c r="A146" s="17"/>
      <c r="B146" s="10"/>
      <c r="C146" s="8"/>
      <c r="D146" s="40" t="s">
        <v>30</v>
      </c>
      <c r="E146" s="53" t="s">
        <v>39</v>
      </c>
      <c r="F146" s="55">
        <v>40</v>
      </c>
      <c r="G146" s="48">
        <v>2</v>
      </c>
      <c r="H146" s="48">
        <v>0</v>
      </c>
      <c r="I146" s="48">
        <v>24</v>
      </c>
      <c r="J146" s="48">
        <v>108</v>
      </c>
      <c r="K146" s="57" t="s">
        <v>57</v>
      </c>
      <c r="L146" s="31"/>
    </row>
    <row r="147" spans="1:12" ht="15.75" thickBot="1" x14ac:dyDescent="0.3">
      <c r="A147" s="17"/>
      <c r="B147" s="10"/>
      <c r="C147" s="8"/>
      <c r="D147" s="104"/>
      <c r="E147" s="105"/>
      <c r="F147" s="106"/>
      <c r="G147" s="106"/>
      <c r="H147" s="106"/>
      <c r="I147" s="106"/>
      <c r="J147" s="106"/>
      <c r="K147" s="106"/>
      <c r="L147" s="107"/>
    </row>
    <row r="148" spans="1:12" ht="30" x14ac:dyDescent="0.25">
      <c r="A148" s="17">
        <v>2</v>
      </c>
      <c r="B148" s="10">
        <v>2</v>
      </c>
      <c r="C148" s="8" t="s">
        <v>113</v>
      </c>
      <c r="D148" s="92" t="s">
        <v>21</v>
      </c>
      <c r="E148" s="119" t="s">
        <v>147</v>
      </c>
      <c r="F148" s="120">
        <v>80</v>
      </c>
      <c r="G148" s="121">
        <v>6</v>
      </c>
      <c r="H148" s="121">
        <v>10</v>
      </c>
      <c r="I148" s="121">
        <v>24</v>
      </c>
      <c r="J148" s="121">
        <v>208</v>
      </c>
      <c r="K148" s="122" t="s">
        <v>149</v>
      </c>
      <c r="L148" s="103"/>
    </row>
    <row r="149" spans="1:12" ht="15" x14ac:dyDescent="0.25">
      <c r="A149" s="17"/>
      <c r="B149" s="10"/>
      <c r="C149" s="8"/>
      <c r="D149" s="66" t="s">
        <v>178</v>
      </c>
      <c r="E149" s="67" t="s">
        <v>148</v>
      </c>
      <c r="F149" s="68">
        <v>50</v>
      </c>
      <c r="G149" s="69">
        <v>2</v>
      </c>
      <c r="H149" s="69">
        <v>0</v>
      </c>
      <c r="I149" s="69">
        <v>9</v>
      </c>
      <c r="J149" s="69">
        <v>42</v>
      </c>
      <c r="K149" s="70" t="s">
        <v>150</v>
      </c>
      <c r="L149" s="31"/>
    </row>
    <row r="150" spans="1:12" ht="15.75" thickBot="1" x14ac:dyDescent="0.3">
      <c r="A150" s="17"/>
      <c r="B150" s="10"/>
      <c r="C150" s="8"/>
      <c r="D150" s="66" t="s">
        <v>28</v>
      </c>
      <c r="E150" s="71" t="s">
        <v>43</v>
      </c>
      <c r="F150" s="54">
        <v>200</v>
      </c>
      <c r="G150" s="49">
        <v>0</v>
      </c>
      <c r="H150" s="49">
        <v>0</v>
      </c>
      <c r="I150" s="49">
        <v>19</v>
      </c>
      <c r="J150" s="49">
        <v>76</v>
      </c>
      <c r="K150" s="56" t="s">
        <v>81</v>
      </c>
      <c r="L150" s="31"/>
    </row>
    <row r="151" spans="1:12" ht="15" x14ac:dyDescent="0.25">
      <c r="A151" s="18"/>
      <c r="B151" s="11"/>
      <c r="C151" s="6"/>
      <c r="D151" s="12" t="s">
        <v>31</v>
      </c>
      <c r="E151" s="7"/>
      <c r="F151" s="13">
        <f>SUM(F140:F150)</f>
        <v>1110</v>
      </c>
      <c r="G151" s="13">
        <f t="shared" ref="G151:J151" si="62">SUM(G140:G150)</f>
        <v>37</v>
      </c>
      <c r="H151" s="13">
        <f t="shared" si="62"/>
        <v>40</v>
      </c>
      <c r="I151" s="13">
        <f t="shared" si="62"/>
        <v>184</v>
      </c>
      <c r="J151" s="13">
        <f t="shared" si="62"/>
        <v>1245</v>
      </c>
      <c r="K151" s="13"/>
      <c r="L151" s="19">
        <f t="shared" ref="L151" si="63">SUM(L140:L150)</f>
        <v>0</v>
      </c>
    </row>
    <row r="152" spans="1:12" ht="15.75" thickBot="1" x14ac:dyDescent="0.25">
      <c r="A152" s="22">
        <f>A132</f>
        <v>2</v>
      </c>
      <c r="B152" s="23">
        <f>B132</f>
        <v>2</v>
      </c>
      <c r="C152" s="75" t="s">
        <v>4</v>
      </c>
      <c r="D152" s="76"/>
      <c r="E152" s="24"/>
      <c r="F152" s="25">
        <f>F139+F151</f>
        <v>1690</v>
      </c>
      <c r="G152" s="25">
        <f t="shared" ref="G152" si="64">G139+G151</f>
        <v>53</v>
      </c>
      <c r="H152" s="25">
        <f t="shared" ref="H152" si="65">H139+H151</f>
        <v>57</v>
      </c>
      <c r="I152" s="25">
        <f t="shared" ref="I152" si="66">I139+I151</f>
        <v>252</v>
      </c>
      <c r="J152" s="25">
        <f t="shared" ref="J152:L152" si="67">J139+J151</f>
        <v>1743</v>
      </c>
      <c r="K152" s="25"/>
      <c r="L152" s="102">
        <f t="shared" si="67"/>
        <v>247</v>
      </c>
    </row>
    <row r="153" spans="1:12" ht="30" x14ac:dyDescent="0.25">
      <c r="A153" s="14">
        <v>2</v>
      </c>
      <c r="B153" s="15">
        <v>3</v>
      </c>
      <c r="C153" s="16" t="s">
        <v>20</v>
      </c>
      <c r="D153" s="42" t="s">
        <v>21</v>
      </c>
      <c r="E153" s="39" t="s">
        <v>163</v>
      </c>
      <c r="F153" s="44">
        <v>150</v>
      </c>
      <c r="G153" s="47">
        <v>16</v>
      </c>
      <c r="H153" s="47">
        <v>16</v>
      </c>
      <c r="I153" s="47">
        <v>22</v>
      </c>
      <c r="J153" s="47">
        <v>295</v>
      </c>
      <c r="K153" s="46" t="s">
        <v>165</v>
      </c>
      <c r="L153" s="80">
        <v>247</v>
      </c>
    </row>
    <row r="154" spans="1:12" ht="15" x14ac:dyDescent="0.25">
      <c r="A154" s="17"/>
      <c r="B154" s="10"/>
      <c r="C154" s="8"/>
      <c r="D154" s="40" t="s">
        <v>29</v>
      </c>
      <c r="E154" s="38" t="s">
        <v>42</v>
      </c>
      <c r="F154" s="43">
        <v>20</v>
      </c>
      <c r="G154" s="48">
        <v>2</v>
      </c>
      <c r="H154" s="48">
        <v>1</v>
      </c>
      <c r="I154" s="48">
        <v>10</v>
      </c>
      <c r="J154" s="48">
        <v>52</v>
      </c>
      <c r="K154" s="45" t="s">
        <v>52</v>
      </c>
      <c r="L154" s="31"/>
    </row>
    <row r="155" spans="1:12" ht="15" x14ac:dyDescent="0.25">
      <c r="A155" s="17"/>
      <c r="B155" s="10"/>
      <c r="C155" s="8"/>
      <c r="D155" s="41" t="s">
        <v>22</v>
      </c>
      <c r="E155" s="38" t="s">
        <v>89</v>
      </c>
      <c r="F155" s="43">
        <v>150</v>
      </c>
      <c r="G155" s="48">
        <v>2</v>
      </c>
      <c r="H155" s="48">
        <v>1</v>
      </c>
      <c r="I155" s="48">
        <v>32</v>
      </c>
      <c r="J155" s="48">
        <v>142</v>
      </c>
      <c r="K155" s="45" t="s">
        <v>90</v>
      </c>
      <c r="L155" s="31"/>
    </row>
    <row r="156" spans="1:12" ht="15.75" customHeight="1" x14ac:dyDescent="0.25">
      <c r="A156" s="17"/>
      <c r="B156" s="10"/>
      <c r="C156" s="8"/>
      <c r="D156" s="40" t="s">
        <v>87</v>
      </c>
      <c r="E156" s="38" t="s">
        <v>44</v>
      </c>
      <c r="F156" s="43">
        <v>207</v>
      </c>
      <c r="G156" s="48">
        <v>0</v>
      </c>
      <c r="H156" s="48">
        <v>0</v>
      </c>
      <c r="I156" s="48">
        <v>15</v>
      </c>
      <c r="J156" s="48">
        <v>62</v>
      </c>
      <c r="K156" s="45" t="s">
        <v>75</v>
      </c>
      <c r="L156" s="31"/>
    </row>
    <row r="157" spans="1:12" ht="15" x14ac:dyDescent="0.25">
      <c r="A157" s="17"/>
      <c r="B157" s="10"/>
      <c r="C157" s="8"/>
      <c r="D157" s="5"/>
      <c r="E157" s="29"/>
      <c r="F157" s="30"/>
      <c r="G157" s="30"/>
      <c r="H157" s="30"/>
      <c r="I157" s="30"/>
      <c r="J157" s="30"/>
      <c r="K157" s="30"/>
      <c r="L157" s="31"/>
    </row>
    <row r="158" spans="1:12" ht="15.75" thickBot="1" x14ac:dyDescent="0.3">
      <c r="A158" s="81"/>
      <c r="B158" s="82"/>
      <c r="C158" s="83"/>
      <c r="D158" s="84" t="s">
        <v>31</v>
      </c>
      <c r="E158" s="85"/>
      <c r="F158" s="86">
        <f>SUM(F153:F157)</f>
        <v>527</v>
      </c>
      <c r="G158" s="86">
        <f>SUM(G153:G157)</f>
        <v>20</v>
      </c>
      <c r="H158" s="86">
        <f>SUM(H153:H157)</f>
        <v>18</v>
      </c>
      <c r="I158" s="86">
        <f>SUM(I153:I157)</f>
        <v>79</v>
      </c>
      <c r="J158" s="86">
        <f>SUM(J153:J157)</f>
        <v>551</v>
      </c>
      <c r="K158" s="86"/>
      <c r="L158" s="87">
        <f>SUM(L153:L157)</f>
        <v>247</v>
      </c>
    </row>
    <row r="159" spans="1:12" ht="30" x14ac:dyDescent="0.25">
      <c r="A159" s="14">
        <f>A153</f>
        <v>2</v>
      </c>
      <c r="B159" s="97">
        <f>B153</f>
        <v>3</v>
      </c>
      <c r="C159" s="16" t="s">
        <v>23</v>
      </c>
      <c r="D159" s="51" t="s">
        <v>24</v>
      </c>
      <c r="E159" s="98" t="s">
        <v>130</v>
      </c>
      <c r="F159" s="99">
        <v>60</v>
      </c>
      <c r="G159" s="100">
        <v>1</v>
      </c>
      <c r="H159" s="100">
        <v>3</v>
      </c>
      <c r="I159" s="100">
        <v>2</v>
      </c>
      <c r="J159" s="100">
        <v>39</v>
      </c>
      <c r="K159" s="101" t="s">
        <v>135</v>
      </c>
      <c r="L159" s="80"/>
    </row>
    <row r="160" spans="1:12" ht="30" x14ac:dyDescent="0.25">
      <c r="A160" s="17"/>
      <c r="B160" s="10"/>
      <c r="C160" s="8"/>
      <c r="D160" s="40" t="s">
        <v>25</v>
      </c>
      <c r="E160" s="38" t="s">
        <v>82</v>
      </c>
      <c r="F160" s="48">
        <v>210</v>
      </c>
      <c r="G160" s="48">
        <v>2</v>
      </c>
      <c r="H160" s="48">
        <v>5</v>
      </c>
      <c r="I160" s="48">
        <v>9</v>
      </c>
      <c r="J160" s="48">
        <v>85</v>
      </c>
      <c r="K160" s="45" t="s">
        <v>123</v>
      </c>
      <c r="L160" s="31"/>
    </row>
    <row r="161" spans="1:12" ht="15" x14ac:dyDescent="0.25">
      <c r="A161" s="17"/>
      <c r="B161" s="10"/>
      <c r="C161" s="8"/>
      <c r="D161" s="40" t="s">
        <v>26</v>
      </c>
      <c r="E161" s="38" t="s">
        <v>164</v>
      </c>
      <c r="F161" s="48">
        <v>150</v>
      </c>
      <c r="G161" s="48">
        <v>13</v>
      </c>
      <c r="H161" s="48">
        <v>20</v>
      </c>
      <c r="I161" s="48">
        <v>26</v>
      </c>
      <c r="J161" s="48">
        <v>335</v>
      </c>
      <c r="K161" s="45" t="s">
        <v>166</v>
      </c>
      <c r="L161" s="31"/>
    </row>
    <row r="162" spans="1:12" ht="15" x14ac:dyDescent="0.25">
      <c r="A162" s="17"/>
      <c r="B162" s="10"/>
      <c r="C162" s="8"/>
      <c r="D162" s="40"/>
      <c r="E162" s="38"/>
      <c r="F162" s="43"/>
      <c r="G162" s="48"/>
      <c r="H162" s="48"/>
      <c r="I162" s="48"/>
      <c r="J162" s="48"/>
      <c r="K162" s="30"/>
      <c r="L162" s="31"/>
    </row>
    <row r="163" spans="1:12" ht="15" x14ac:dyDescent="0.25">
      <c r="A163" s="17"/>
      <c r="B163" s="10"/>
      <c r="C163" s="8"/>
      <c r="D163" s="40" t="s">
        <v>28</v>
      </c>
      <c r="E163" s="38" t="s">
        <v>76</v>
      </c>
      <c r="F163" s="43">
        <v>200</v>
      </c>
      <c r="G163" s="48">
        <v>0</v>
      </c>
      <c r="H163" s="48">
        <v>0</v>
      </c>
      <c r="I163" s="48">
        <v>15</v>
      </c>
      <c r="J163" s="48">
        <v>62</v>
      </c>
      <c r="K163" s="30"/>
      <c r="L163" s="31"/>
    </row>
    <row r="164" spans="1:12" ht="15" x14ac:dyDescent="0.25">
      <c r="A164" s="17"/>
      <c r="B164" s="10"/>
      <c r="C164" s="8"/>
      <c r="D164" s="40" t="s">
        <v>29</v>
      </c>
      <c r="E164" s="52" t="s">
        <v>40</v>
      </c>
      <c r="F164" s="54">
        <v>40</v>
      </c>
      <c r="G164" s="49">
        <v>3</v>
      </c>
      <c r="H164" s="49">
        <v>0</v>
      </c>
      <c r="I164" s="49">
        <v>20</v>
      </c>
      <c r="J164" s="49">
        <v>94</v>
      </c>
      <c r="K164" s="30"/>
      <c r="L164" s="31"/>
    </row>
    <row r="165" spans="1:12" ht="15" x14ac:dyDescent="0.25">
      <c r="A165" s="17"/>
      <c r="B165" s="10"/>
      <c r="C165" s="8"/>
      <c r="D165" s="40" t="s">
        <v>30</v>
      </c>
      <c r="E165" s="38" t="s">
        <v>39</v>
      </c>
      <c r="F165" s="43">
        <v>50</v>
      </c>
      <c r="G165" s="48">
        <v>3</v>
      </c>
      <c r="H165" s="48">
        <v>1</v>
      </c>
      <c r="I165" s="48">
        <v>30</v>
      </c>
      <c r="J165" s="48">
        <v>135</v>
      </c>
      <c r="K165" s="30"/>
      <c r="L165" s="31"/>
    </row>
    <row r="166" spans="1:12" ht="15" x14ac:dyDescent="0.25">
      <c r="A166" s="17"/>
      <c r="B166" s="10"/>
      <c r="C166" s="8"/>
      <c r="D166" s="40"/>
      <c r="E166" s="38"/>
      <c r="F166" s="43"/>
      <c r="G166" s="48"/>
      <c r="H166" s="48"/>
      <c r="I166" s="48"/>
      <c r="J166" s="48"/>
      <c r="K166" s="30"/>
      <c r="L166" s="31"/>
    </row>
    <row r="167" spans="1:12" ht="15.75" thickBot="1" x14ac:dyDescent="0.3">
      <c r="A167" s="17"/>
      <c r="B167" s="10"/>
      <c r="C167" s="8"/>
      <c r="D167" s="115"/>
      <c r="E167" s="61"/>
      <c r="F167" s="63"/>
      <c r="G167" s="64"/>
      <c r="H167" s="64"/>
      <c r="I167" s="64"/>
      <c r="J167" s="64"/>
      <c r="K167" s="106"/>
      <c r="L167" s="107"/>
    </row>
    <row r="168" spans="1:12" ht="15" x14ac:dyDescent="0.25">
      <c r="A168" s="17">
        <v>2</v>
      </c>
      <c r="B168" s="10">
        <v>3</v>
      </c>
      <c r="C168" s="8" t="s">
        <v>113</v>
      </c>
      <c r="D168" s="92" t="s">
        <v>21</v>
      </c>
      <c r="E168" s="93" t="s">
        <v>139</v>
      </c>
      <c r="F168" s="94">
        <v>100</v>
      </c>
      <c r="G168" s="95">
        <v>9</v>
      </c>
      <c r="H168" s="95">
        <v>11</v>
      </c>
      <c r="I168" s="95">
        <v>31</v>
      </c>
      <c r="J168" s="95">
        <v>258</v>
      </c>
      <c r="K168" s="96" t="s">
        <v>140</v>
      </c>
      <c r="L168" s="103"/>
    </row>
    <row r="169" spans="1:12" ht="15" x14ac:dyDescent="0.25">
      <c r="A169" s="17"/>
      <c r="B169" s="10"/>
      <c r="C169" s="8"/>
      <c r="D169" s="50" t="s">
        <v>28</v>
      </c>
      <c r="E169" s="38" t="s">
        <v>41</v>
      </c>
      <c r="F169" s="43">
        <v>200</v>
      </c>
      <c r="G169" s="48">
        <v>0</v>
      </c>
      <c r="H169" s="48">
        <v>0</v>
      </c>
      <c r="I169" s="48">
        <v>16</v>
      </c>
      <c r="J169" s="48">
        <v>67</v>
      </c>
      <c r="K169" s="45" t="s">
        <v>97</v>
      </c>
      <c r="L169" s="31"/>
    </row>
    <row r="170" spans="1:12" ht="15" x14ac:dyDescent="0.25">
      <c r="A170" s="18"/>
      <c r="B170" s="11"/>
      <c r="C170" s="6"/>
      <c r="D170" s="12" t="s">
        <v>31</v>
      </c>
      <c r="E170" s="7"/>
      <c r="F170" s="13">
        <f>SUM(F159:F169)</f>
        <v>1010</v>
      </c>
      <c r="G170" s="13">
        <f t="shared" ref="G170:J170" si="68">SUM(G159:G169)</f>
        <v>31</v>
      </c>
      <c r="H170" s="13">
        <f t="shared" si="68"/>
        <v>40</v>
      </c>
      <c r="I170" s="13">
        <f t="shared" si="68"/>
        <v>149</v>
      </c>
      <c r="J170" s="13">
        <f t="shared" si="68"/>
        <v>1075</v>
      </c>
      <c r="K170" s="13"/>
      <c r="L170" s="19">
        <f t="shared" ref="L170" si="69">SUM(L159:L169)</f>
        <v>0</v>
      </c>
    </row>
    <row r="171" spans="1:12" ht="15.75" thickBot="1" x14ac:dyDescent="0.25">
      <c r="A171" s="22">
        <f>A153</f>
        <v>2</v>
      </c>
      <c r="B171" s="23">
        <f>B153</f>
        <v>3</v>
      </c>
      <c r="C171" s="75" t="s">
        <v>4</v>
      </c>
      <c r="D171" s="76"/>
      <c r="E171" s="24"/>
      <c r="F171" s="25">
        <f>F158+F170</f>
        <v>1537</v>
      </c>
      <c r="G171" s="25">
        <f t="shared" ref="G171" si="70">G158+G170</f>
        <v>51</v>
      </c>
      <c r="H171" s="25">
        <f t="shared" ref="H171" si="71">H158+H170</f>
        <v>58</v>
      </c>
      <c r="I171" s="25">
        <f t="shared" ref="I171" si="72">I158+I170</f>
        <v>228</v>
      </c>
      <c r="J171" s="25">
        <f t="shared" ref="J171:L171" si="73">J158+J170</f>
        <v>1626</v>
      </c>
      <c r="K171" s="25"/>
      <c r="L171" s="102">
        <f t="shared" si="73"/>
        <v>247</v>
      </c>
    </row>
    <row r="172" spans="1:12" ht="30" x14ac:dyDescent="0.25">
      <c r="A172" s="14">
        <v>2</v>
      </c>
      <c r="B172" s="15">
        <v>4</v>
      </c>
      <c r="C172" s="16" t="s">
        <v>20</v>
      </c>
      <c r="D172" s="42" t="s">
        <v>21</v>
      </c>
      <c r="E172" s="39" t="s">
        <v>49</v>
      </c>
      <c r="F172" s="44">
        <v>155</v>
      </c>
      <c r="G172" s="47">
        <v>4</v>
      </c>
      <c r="H172" s="47">
        <v>5</v>
      </c>
      <c r="I172" s="47">
        <v>23</v>
      </c>
      <c r="J172" s="47">
        <v>157</v>
      </c>
      <c r="K172" s="46" t="s">
        <v>154</v>
      </c>
      <c r="L172" s="80">
        <v>247</v>
      </c>
    </row>
    <row r="173" spans="1:12" ht="15" x14ac:dyDescent="0.25">
      <c r="A173" s="17"/>
      <c r="B173" s="10"/>
      <c r="C173" s="8"/>
      <c r="D173" s="50" t="s">
        <v>29</v>
      </c>
      <c r="E173" s="38" t="s">
        <v>42</v>
      </c>
      <c r="F173" s="43">
        <v>30</v>
      </c>
      <c r="G173" s="48">
        <v>2</v>
      </c>
      <c r="H173" s="48">
        <v>1</v>
      </c>
      <c r="I173" s="48">
        <v>15</v>
      </c>
      <c r="J173" s="48">
        <v>79</v>
      </c>
      <c r="K173" s="45" t="s">
        <v>52</v>
      </c>
      <c r="L173" s="31"/>
    </row>
    <row r="174" spans="1:12" ht="15" x14ac:dyDescent="0.25">
      <c r="A174" s="17"/>
      <c r="B174" s="10"/>
      <c r="C174" s="8"/>
      <c r="D174" s="41" t="s">
        <v>62</v>
      </c>
      <c r="E174" s="38" t="s">
        <v>153</v>
      </c>
      <c r="F174" s="43">
        <v>20</v>
      </c>
      <c r="G174" s="48">
        <v>6</v>
      </c>
      <c r="H174" s="48">
        <v>10</v>
      </c>
      <c r="I174" s="48">
        <v>1</v>
      </c>
      <c r="J174" s="48">
        <v>116</v>
      </c>
      <c r="K174" s="45" t="s">
        <v>155</v>
      </c>
      <c r="L174" s="31"/>
    </row>
    <row r="175" spans="1:12" ht="15" x14ac:dyDescent="0.25">
      <c r="A175" s="17"/>
      <c r="B175" s="10"/>
      <c r="C175" s="8"/>
      <c r="D175" s="40" t="s">
        <v>87</v>
      </c>
      <c r="E175" s="38" t="s">
        <v>89</v>
      </c>
      <c r="F175" s="43">
        <v>150</v>
      </c>
      <c r="G175" s="48">
        <v>2</v>
      </c>
      <c r="H175" s="48">
        <v>1</v>
      </c>
      <c r="I175" s="48">
        <v>32</v>
      </c>
      <c r="J175" s="48">
        <v>142</v>
      </c>
      <c r="K175" s="45" t="s">
        <v>90</v>
      </c>
      <c r="L175" s="31"/>
    </row>
    <row r="176" spans="1:12" ht="15" x14ac:dyDescent="0.25">
      <c r="A176" s="17"/>
      <c r="B176" s="10"/>
      <c r="C176" s="8"/>
      <c r="D176" s="40" t="s">
        <v>22</v>
      </c>
      <c r="E176" s="38" t="s">
        <v>37</v>
      </c>
      <c r="F176" s="43">
        <v>200</v>
      </c>
      <c r="G176" s="48">
        <v>0</v>
      </c>
      <c r="H176" s="48">
        <v>0</v>
      </c>
      <c r="I176" s="48">
        <v>15</v>
      </c>
      <c r="J176" s="48">
        <v>61</v>
      </c>
      <c r="K176" s="45" t="s">
        <v>55</v>
      </c>
      <c r="L176" s="31"/>
    </row>
    <row r="177" spans="1:12" ht="15" x14ac:dyDescent="0.25">
      <c r="A177" s="17"/>
      <c r="B177" s="10"/>
      <c r="C177" s="8"/>
      <c r="D177" s="5"/>
      <c r="E177" s="108"/>
      <c r="F177" s="30"/>
      <c r="G177" s="30"/>
      <c r="H177" s="30"/>
      <c r="I177" s="30"/>
      <c r="J177" s="30"/>
      <c r="K177" s="30"/>
      <c r="L177" s="31"/>
    </row>
    <row r="178" spans="1:12" ht="15" x14ac:dyDescent="0.25">
      <c r="A178" s="17"/>
      <c r="B178" s="10"/>
      <c r="C178" s="8"/>
      <c r="D178" s="5"/>
      <c r="E178" s="29"/>
      <c r="F178" s="30"/>
      <c r="G178" s="30"/>
      <c r="H178" s="30"/>
      <c r="I178" s="30"/>
      <c r="J178" s="30"/>
      <c r="K178" s="30"/>
      <c r="L178" s="31"/>
    </row>
    <row r="179" spans="1:12" ht="15.75" thickBot="1" x14ac:dyDescent="0.3">
      <c r="A179" s="81"/>
      <c r="B179" s="82"/>
      <c r="C179" s="83"/>
      <c r="D179" s="84" t="s">
        <v>31</v>
      </c>
      <c r="E179" s="85"/>
      <c r="F179" s="86">
        <f>SUM(F172:F178)</f>
        <v>555</v>
      </c>
      <c r="G179" s="86">
        <f t="shared" ref="G179:J179" si="74">SUM(G172:G178)</f>
        <v>14</v>
      </c>
      <c r="H179" s="86">
        <f t="shared" si="74"/>
        <v>17</v>
      </c>
      <c r="I179" s="86">
        <f t="shared" si="74"/>
        <v>86</v>
      </c>
      <c r="J179" s="86">
        <f t="shared" si="74"/>
        <v>555</v>
      </c>
      <c r="K179" s="86"/>
      <c r="L179" s="87">
        <f t="shared" ref="L179" si="75">SUM(L172:L178)</f>
        <v>247</v>
      </c>
    </row>
    <row r="180" spans="1:12" ht="30" x14ac:dyDescent="0.25">
      <c r="A180" s="14">
        <f>A172</f>
        <v>2</v>
      </c>
      <c r="B180" s="97">
        <f>B172</f>
        <v>4</v>
      </c>
      <c r="C180" s="16" t="s">
        <v>23</v>
      </c>
      <c r="D180" s="51" t="s">
        <v>24</v>
      </c>
      <c r="E180" s="98" t="s">
        <v>91</v>
      </c>
      <c r="F180" s="99">
        <v>60</v>
      </c>
      <c r="G180" s="100">
        <v>1</v>
      </c>
      <c r="H180" s="100">
        <v>3</v>
      </c>
      <c r="I180" s="100">
        <v>5</v>
      </c>
      <c r="J180" s="100">
        <v>50</v>
      </c>
      <c r="K180" s="101" t="s">
        <v>95</v>
      </c>
      <c r="L180" s="80"/>
    </row>
    <row r="181" spans="1:12" ht="30" x14ac:dyDescent="0.25">
      <c r="A181" s="17"/>
      <c r="B181" s="10"/>
      <c r="C181" s="8"/>
      <c r="D181" s="40" t="s">
        <v>25</v>
      </c>
      <c r="E181" s="38" t="s">
        <v>131</v>
      </c>
      <c r="F181" s="48">
        <v>220</v>
      </c>
      <c r="G181" s="48">
        <v>6</v>
      </c>
      <c r="H181" s="48">
        <v>5</v>
      </c>
      <c r="I181" s="48">
        <v>14</v>
      </c>
      <c r="J181" s="48">
        <v>126</v>
      </c>
      <c r="K181" s="45" t="s">
        <v>136</v>
      </c>
      <c r="L181" s="31"/>
    </row>
    <row r="182" spans="1:12" ht="15" x14ac:dyDescent="0.25">
      <c r="A182" s="17"/>
      <c r="B182" s="10"/>
      <c r="C182" s="8"/>
      <c r="D182" s="40" t="s">
        <v>26</v>
      </c>
      <c r="E182" s="38" t="s">
        <v>151</v>
      </c>
      <c r="F182" s="48">
        <v>90</v>
      </c>
      <c r="G182" s="48">
        <v>14</v>
      </c>
      <c r="H182" s="48">
        <v>7</v>
      </c>
      <c r="I182" s="48">
        <v>12</v>
      </c>
      <c r="J182" s="48">
        <v>165</v>
      </c>
      <c r="K182" s="45" t="s">
        <v>156</v>
      </c>
      <c r="L182" s="31"/>
    </row>
    <row r="183" spans="1:12" ht="15" x14ac:dyDescent="0.25">
      <c r="A183" s="17"/>
      <c r="B183" s="10"/>
      <c r="C183" s="8"/>
      <c r="D183" s="40" t="s">
        <v>27</v>
      </c>
      <c r="E183" s="38" t="s">
        <v>152</v>
      </c>
      <c r="F183" s="43">
        <v>150</v>
      </c>
      <c r="G183" s="48">
        <v>3</v>
      </c>
      <c r="H183" s="48">
        <v>10</v>
      </c>
      <c r="I183" s="48">
        <v>24</v>
      </c>
      <c r="J183" s="48">
        <v>199</v>
      </c>
      <c r="K183" s="45" t="s">
        <v>157</v>
      </c>
      <c r="L183" s="31"/>
    </row>
    <row r="184" spans="1:12" ht="15" x14ac:dyDescent="0.25">
      <c r="A184" s="17"/>
      <c r="B184" s="10"/>
      <c r="C184" s="8"/>
      <c r="D184" s="40" t="s">
        <v>28</v>
      </c>
      <c r="E184" s="52" t="s">
        <v>45</v>
      </c>
      <c r="F184" s="54">
        <v>200</v>
      </c>
      <c r="G184" s="49">
        <v>0</v>
      </c>
      <c r="H184" s="49">
        <v>0</v>
      </c>
      <c r="I184" s="49">
        <v>26</v>
      </c>
      <c r="J184" s="49">
        <v>104</v>
      </c>
      <c r="K184" s="56" t="s">
        <v>61</v>
      </c>
      <c r="L184" s="31"/>
    </row>
    <row r="185" spans="1:12" ht="15" x14ac:dyDescent="0.25">
      <c r="A185" s="17"/>
      <c r="B185" s="10"/>
      <c r="C185" s="8"/>
      <c r="D185" s="40" t="s">
        <v>29</v>
      </c>
      <c r="E185" s="38" t="s">
        <v>40</v>
      </c>
      <c r="F185" s="43">
        <v>30</v>
      </c>
      <c r="G185" s="48">
        <v>2</v>
      </c>
      <c r="H185" s="48">
        <v>0</v>
      </c>
      <c r="I185" s="48">
        <v>15</v>
      </c>
      <c r="J185" s="48">
        <v>70</v>
      </c>
      <c r="K185" s="45" t="s">
        <v>56</v>
      </c>
      <c r="L185" s="31"/>
    </row>
    <row r="186" spans="1:12" ht="15" x14ac:dyDescent="0.25">
      <c r="A186" s="17"/>
      <c r="B186" s="10"/>
      <c r="C186" s="8"/>
      <c r="D186" s="40" t="s">
        <v>30</v>
      </c>
      <c r="E186" s="53" t="s">
        <v>39</v>
      </c>
      <c r="F186" s="55">
        <v>50</v>
      </c>
      <c r="G186" s="48">
        <v>3</v>
      </c>
      <c r="H186" s="48">
        <v>1</v>
      </c>
      <c r="I186" s="48">
        <v>30</v>
      </c>
      <c r="J186" s="48">
        <v>135</v>
      </c>
      <c r="K186" s="57" t="s">
        <v>57</v>
      </c>
      <c r="L186" s="31"/>
    </row>
    <row r="187" spans="1:12" ht="15.75" thickBot="1" x14ac:dyDescent="0.3">
      <c r="A187" s="17"/>
      <c r="B187" s="10"/>
      <c r="C187" s="8"/>
      <c r="D187" s="115"/>
      <c r="E187" s="116"/>
      <c r="F187" s="117"/>
      <c r="G187" s="64"/>
      <c r="H187" s="64"/>
      <c r="I187" s="64"/>
      <c r="J187" s="64"/>
      <c r="K187" s="118"/>
      <c r="L187" s="107"/>
    </row>
    <row r="188" spans="1:12" ht="30" x14ac:dyDescent="0.25">
      <c r="A188" s="17">
        <v>2</v>
      </c>
      <c r="B188" s="10">
        <v>4</v>
      </c>
      <c r="C188" s="8" t="s">
        <v>113</v>
      </c>
      <c r="D188" s="92" t="s">
        <v>173</v>
      </c>
      <c r="E188" s="93" t="s">
        <v>158</v>
      </c>
      <c r="F188" s="94">
        <v>110</v>
      </c>
      <c r="G188" s="95">
        <v>7</v>
      </c>
      <c r="H188" s="95">
        <v>13</v>
      </c>
      <c r="I188" s="95">
        <v>31</v>
      </c>
      <c r="J188" s="95">
        <v>235</v>
      </c>
      <c r="K188" s="96" t="s">
        <v>85</v>
      </c>
      <c r="L188" s="103"/>
    </row>
    <row r="189" spans="1:12" ht="15" x14ac:dyDescent="0.25">
      <c r="A189" s="17"/>
      <c r="B189" s="10"/>
      <c r="C189" s="8"/>
      <c r="D189" s="66" t="s">
        <v>28</v>
      </c>
      <c r="E189" s="38" t="s">
        <v>100</v>
      </c>
      <c r="F189" s="43">
        <v>200</v>
      </c>
      <c r="G189" s="48">
        <v>0</v>
      </c>
      <c r="H189" s="48">
        <v>0</v>
      </c>
      <c r="I189" s="48">
        <v>22</v>
      </c>
      <c r="J189" s="48">
        <v>91</v>
      </c>
      <c r="K189" s="45" t="s">
        <v>102</v>
      </c>
      <c r="L189" s="31"/>
    </row>
    <row r="190" spans="1:12" ht="15" x14ac:dyDescent="0.25">
      <c r="A190" s="17"/>
      <c r="B190" s="10"/>
      <c r="C190" s="8"/>
      <c r="D190" s="5"/>
      <c r="E190" s="29"/>
      <c r="F190" s="30"/>
      <c r="G190" s="30"/>
      <c r="H190" s="30"/>
      <c r="I190" s="30"/>
      <c r="J190" s="30"/>
      <c r="K190" s="30"/>
      <c r="L190" s="31"/>
    </row>
    <row r="191" spans="1:12" ht="15" x14ac:dyDescent="0.25">
      <c r="A191" s="18"/>
      <c r="B191" s="11"/>
      <c r="C191" s="6"/>
      <c r="D191" s="12" t="s">
        <v>31</v>
      </c>
      <c r="E191" s="7"/>
      <c r="F191" s="13">
        <f>SUM(F180:F190)</f>
        <v>1110</v>
      </c>
      <c r="G191" s="13">
        <f t="shared" ref="G191:J191" si="76">SUM(G180:G190)</f>
        <v>36</v>
      </c>
      <c r="H191" s="13">
        <f t="shared" si="76"/>
        <v>39</v>
      </c>
      <c r="I191" s="13">
        <f t="shared" si="76"/>
        <v>179</v>
      </c>
      <c r="J191" s="13">
        <f t="shared" si="76"/>
        <v>1175</v>
      </c>
      <c r="K191" s="13"/>
      <c r="L191" s="19">
        <f t="shared" ref="L191" si="77">SUM(L180:L190)</f>
        <v>0</v>
      </c>
    </row>
    <row r="192" spans="1:12" ht="15.75" thickBot="1" x14ac:dyDescent="0.25">
      <c r="A192" s="22">
        <f>A172</f>
        <v>2</v>
      </c>
      <c r="B192" s="23">
        <f>B172</f>
        <v>4</v>
      </c>
      <c r="C192" s="75" t="s">
        <v>4</v>
      </c>
      <c r="D192" s="76"/>
      <c r="E192" s="24"/>
      <c r="F192" s="25">
        <f>F179+F191</f>
        <v>1665</v>
      </c>
      <c r="G192" s="25">
        <f t="shared" ref="G192" si="78">G179+G191</f>
        <v>50</v>
      </c>
      <c r="H192" s="25">
        <f t="shared" ref="H192" si="79">H179+H191</f>
        <v>56</v>
      </c>
      <c r="I192" s="25">
        <f t="shared" ref="I192" si="80">I179+I191</f>
        <v>265</v>
      </c>
      <c r="J192" s="25">
        <f t="shared" ref="J192:L192" si="81">J179+J191</f>
        <v>1730</v>
      </c>
      <c r="K192" s="25"/>
      <c r="L192" s="102">
        <f t="shared" si="81"/>
        <v>247</v>
      </c>
    </row>
    <row r="193" spans="1:12" ht="15" x14ac:dyDescent="0.25">
      <c r="A193" s="14">
        <v>2</v>
      </c>
      <c r="B193" s="15">
        <v>5</v>
      </c>
      <c r="C193" s="16" t="s">
        <v>20</v>
      </c>
      <c r="D193" s="42" t="s">
        <v>21</v>
      </c>
      <c r="E193" s="39" t="s">
        <v>167</v>
      </c>
      <c r="F193" s="44">
        <v>130</v>
      </c>
      <c r="G193" s="47">
        <v>11</v>
      </c>
      <c r="H193" s="47">
        <v>16</v>
      </c>
      <c r="I193" s="47">
        <v>3</v>
      </c>
      <c r="J193" s="47">
        <v>194</v>
      </c>
      <c r="K193" s="46" t="s">
        <v>170</v>
      </c>
      <c r="L193" s="80">
        <v>247</v>
      </c>
    </row>
    <row r="194" spans="1:12" ht="15" x14ac:dyDescent="0.25">
      <c r="A194" s="17"/>
      <c r="B194" s="10"/>
      <c r="C194" s="8"/>
      <c r="D194" s="50" t="s">
        <v>29</v>
      </c>
      <c r="E194" s="38" t="s">
        <v>58</v>
      </c>
      <c r="F194" s="43">
        <v>60</v>
      </c>
      <c r="G194" s="48">
        <v>0</v>
      </c>
      <c r="H194" s="48">
        <v>0</v>
      </c>
      <c r="I194" s="48">
        <v>1</v>
      </c>
      <c r="J194" s="48">
        <v>7</v>
      </c>
      <c r="K194" s="45" t="s">
        <v>48</v>
      </c>
      <c r="L194" s="31"/>
    </row>
    <row r="195" spans="1:12" ht="15" x14ac:dyDescent="0.25">
      <c r="A195" s="17"/>
      <c r="B195" s="10"/>
      <c r="C195" s="8"/>
      <c r="D195" s="41" t="s">
        <v>62</v>
      </c>
      <c r="E195" s="38" t="s">
        <v>40</v>
      </c>
      <c r="F195" s="43">
        <v>40</v>
      </c>
      <c r="G195" s="48">
        <v>3</v>
      </c>
      <c r="H195" s="48">
        <v>0</v>
      </c>
      <c r="I195" s="48">
        <v>20</v>
      </c>
      <c r="J195" s="48">
        <v>94</v>
      </c>
      <c r="K195" s="45" t="s">
        <v>56</v>
      </c>
      <c r="L195" s="31"/>
    </row>
    <row r="196" spans="1:12" ht="30" x14ac:dyDescent="0.25">
      <c r="A196" s="17"/>
      <c r="B196" s="10"/>
      <c r="C196" s="8"/>
      <c r="D196" s="40" t="s">
        <v>178</v>
      </c>
      <c r="E196" s="38" t="s">
        <v>142</v>
      </c>
      <c r="F196" s="43">
        <v>65</v>
      </c>
      <c r="G196" s="48">
        <v>3</v>
      </c>
      <c r="H196" s="48">
        <v>10</v>
      </c>
      <c r="I196" s="48">
        <v>14</v>
      </c>
      <c r="J196" s="48">
        <v>156</v>
      </c>
      <c r="K196" s="45"/>
      <c r="L196" s="31"/>
    </row>
    <row r="197" spans="1:12" ht="15" x14ac:dyDescent="0.25">
      <c r="A197" s="17"/>
      <c r="B197" s="10"/>
      <c r="C197" s="8"/>
      <c r="D197" s="40" t="s">
        <v>22</v>
      </c>
      <c r="E197" s="38" t="s">
        <v>44</v>
      </c>
      <c r="F197" s="43">
        <v>207</v>
      </c>
      <c r="G197" s="48">
        <v>0</v>
      </c>
      <c r="H197" s="48">
        <v>0</v>
      </c>
      <c r="I197" s="48">
        <v>15</v>
      </c>
      <c r="J197" s="48">
        <v>62</v>
      </c>
      <c r="K197" s="45" t="s">
        <v>75</v>
      </c>
      <c r="L197" s="31"/>
    </row>
    <row r="198" spans="1:12" ht="15" x14ac:dyDescent="0.25">
      <c r="A198" s="17"/>
      <c r="B198" s="10"/>
      <c r="C198" s="8"/>
      <c r="D198" s="5"/>
      <c r="E198" s="108"/>
      <c r="F198" s="30"/>
      <c r="G198" s="30"/>
      <c r="H198" s="30"/>
      <c r="I198" s="30"/>
      <c r="J198" s="30"/>
      <c r="K198" s="30"/>
      <c r="L198" s="31"/>
    </row>
    <row r="199" spans="1:12" ht="15" x14ac:dyDescent="0.25">
      <c r="A199" s="17"/>
      <c r="B199" s="10"/>
      <c r="C199" s="8"/>
      <c r="D199" s="5"/>
      <c r="E199" s="29"/>
      <c r="F199" s="30"/>
      <c r="G199" s="30"/>
      <c r="H199" s="30"/>
      <c r="I199" s="30"/>
      <c r="J199" s="30"/>
      <c r="K199" s="30"/>
      <c r="L199" s="31"/>
    </row>
    <row r="200" spans="1:12" ht="15.75" customHeight="1" thickBot="1" x14ac:dyDescent="0.3">
      <c r="A200" s="81"/>
      <c r="B200" s="82"/>
      <c r="C200" s="83"/>
      <c r="D200" s="84" t="s">
        <v>31</v>
      </c>
      <c r="E200" s="85"/>
      <c r="F200" s="86">
        <f>SUM(F193:F199)</f>
        <v>502</v>
      </c>
      <c r="G200" s="86">
        <f t="shared" ref="G200:J200" si="82">SUM(G193:G199)</f>
        <v>17</v>
      </c>
      <c r="H200" s="86">
        <f t="shared" si="82"/>
        <v>26</v>
      </c>
      <c r="I200" s="86">
        <f t="shared" si="82"/>
        <v>53</v>
      </c>
      <c r="J200" s="86">
        <f t="shared" si="82"/>
        <v>513</v>
      </c>
      <c r="K200" s="86"/>
      <c r="L200" s="87">
        <f t="shared" ref="L200" si="83">SUM(L193:L199)</f>
        <v>247</v>
      </c>
    </row>
    <row r="201" spans="1:12" ht="15" x14ac:dyDescent="0.25">
      <c r="A201" s="14">
        <f>A193</f>
        <v>2</v>
      </c>
      <c r="B201" s="97">
        <f>B193</f>
        <v>5</v>
      </c>
      <c r="C201" s="16" t="s">
        <v>23</v>
      </c>
      <c r="D201" s="51" t="s">
        <v>24</v>
      </c>
      <c r="E201" s="98" t="s">
        <v>168</v>
      </c>
      <c r="F201" s="99">
        <v>60</v>
      </c>
      <c r="G201" s="100">
        <v>1</v>
      </c>
      <c r="H201" s="100">
        <v>3</v>
      </c>
      <c r="I201" s="100">
        <v>2</v>
      </c>
      <c r="J201" s="100">
        <v>35</v>
      </c>
      <c r="K201" s="101" t="s">
        <v>171</v>
      </c>
      <c r="L201" s="80"/>
    </row>
    <row r="202" spans="1:12" ht="15" x14ac:dyDescent="0.25">
      <c r="A202" s="17"/>
      <c r="B202" s="10"/>
      <c r="C202" s="8"/>
      <c r="D202" s="40" t="s">
        <v>25</v>
      </c>
      <c r="E202" s="38" t="s">
        <v>67</v>
      </c>
      <c r="F202" s="48">
        <v>210</v>
      </c>
      <c r="G202" s="48">
        <v>2</v>
      </c>
      <c r="H202" s="48">
        <v>6</v>
      </c>
      <c r="I202" s="48">
        <v>10</v>
      </c>
      <c r="J202" s="48">
        <v>99</v>
      </c>
      <c r="K202" s="45" t="s">
        <v>68</v>
      </c>
      <c r="L202" s="31"/>
    </row>
    <row r="203" spans="1:12" ht="15" x14ac:dyDescent="0.25">
      <c r="A203" s="17"/>
      <c r="B203" s="10"/>
      <c r="C203" s="8"/>
      <c r="D203" s="40" t="s">
        <v>26</v>
      </c>
      <c r="E203" s="38" t="s">
        <v>169</v>
      </c>
      <c r="F203" s="48">
        <v>90</v>
      </c>
      <c r="G203" s="48">
        <v>17</v>
      </c>
      <c r="H203" s="48">
        <v>11</v>
      </c>
      <c r="I203" s="48">
        <v>16</v>
      </c>
      <c r="J203" s="48">
        <v>211</v>
      </c>
      <c r="K203" s="45" t="s">
        <v>172</v>
      </c>
      <c r="L203" s="31"/>
    </row>
    <row r="204" spans="1:12" ht="30" x14ac:dyDescent="0.25">
      <c r="A204" s="17"/>
      <c r="B204" s="10"/>
      <c r="C204" s="8"/>
      <c r="D204" s="40" t="s">
        <v>27</v>
      </c>
      <c r="E204" s="38" t="s">
        <v>71</v>
      </c>
      <c r="F204" s="43">
        <v>150</v>
      </c>
      <c r="G204" s="48">
        <v>5</v>
      </c>
      <c r="H204" s="48">
        <v>4</v>
      </c>
      <c r="I204" s="48">
        <v>33</v>
      </c>
      <c r="J204" s="48">
        <v>188</v>
      </c>
      <c r="K204" s="45" t="s">
        <v>73</v>
      </c>
      <c r="L204" s="31"/>
    </row>
    <row r="205" spans="1:12" ht="15" x14ac:dyDescent="0.25">
      <c r="A205" s="17"/>
      <c r="B205" s="10"/>
      <c r="C205" s="8"/>
      <c r="D205" s="40" t="s">
        <v>28</v>
      </c>
      <c r="E205" s="53" t="s">
        <v>43</v>
      </c>
      <c r="F205" s="55">
        <v>200</v>
      </c>
      <c r="G205" s="48">
        <v>0</v>
      </c>
      <c r="H205" s="48">
        <v>0</v>
      </c>
      <c r="I205" s="48">
        <v>19</v>
      </c>
      <c r="J205" s="48">
        <v>76</v>
      </c>
      <c r="K205" s="57" t="s">
        <v>81</v>
      </c>
      <c r="L205" s="31"/>
    </row>
    <row r="206" spans="1:12" ht="15" x14ac:dyDescent="0.25">
      <c r="A206" s="17"/>
      <c r="B206" s="10"/>
      <c r="C206" s="8"/>
      <c r="D206" s="40" t="s">
        <v>29</v>
      </c>
      <c r="E206" s="52" t="s">
        <v>40</v>
      </c>
      <c r="F206" s="54">
        <v>30</v>
      </c>
      <c r="G206" s="49">
        <v>2</v>
      </c>
      <c r="H206" s="49">
        <v>0</v>
      </c>
      <c r="I206" s="49">
        <v>15</v>
      </c>
      <c r="J206" s="49">
        <v>70</v>
      </c>
      <c r="K206" s="56" t="s">
        <v>56</v>
      </c>
      <c r="L206" s="31"/>
    </row>
    <row r="207" spans="1:12" ht="15" x14ac:dyDescent="0.25">
      <c r="A207" s="17"/>
      <c r="B207" s="10"/>
      <c r="C207" s="8"/>
      <c r="D207" s="40" t="s">
        <v>30</v>
      </c>
      <c r="E207" s="38" t="s">
        <v>39</v>
      </c>
      <c r="F207" s="43">
        <v>50</v>
      </c>
      <c r="G207" s="48">
        <v>3</v>
      </c>
      <c r="H207" s="48">
        <v>1</v>
      </c>
      <c r="I207" s="48">
        <v>30</v>
      </c>
      <c r="J207" s="48">
        <v>135</v>
      </c>
      <c r="K207" s="45" t="s">
        <v>57</v>
      </c>
      <c r="L207" s="31"/>
    </row>
    <row r="208" spans="1:12" ht="15.75" thickBot="1" x14ac:dyDescent="0.3">
      <c r="A208" s="17"/>
      <c r="B208" s="10"/>
      <c r="C208" s="8"/>
      <c r="D208" s="104"/>
      <c r="E208" s="105"/>
      <c r="F208" s="106"/>
      <c r="G208" s="106"/>
      <c r="H208" s="106"/>
      <c r="I208" s="106"/>
      <c r="J208" s="106"/>
      <c r="K208" s="106"/>
      <c r="L208" s="107"/>
    </row>
    <row r="209" spans="1:12" ht="15" x14ac:dyDescent="0.25">
      <c r="A209" s="17">
        <v>2</v>
      </c>
      <c r="B209" s="10">
        <v>5</v>
      </c>
      <c r="C209" s="8" t="s">
        <v>113</v>
      </c>
      <c r="D209" s="92" t="s">
        <v>176</v>
      </c>
      <c r="E209" s="93" t="s">
        <v>125</v>
      </c>
      <c r="F209" s="94">
        <v>100</v>
      </c>
      <c r="G209" s="95">
        <v>10</v>
      </c>
      <c r="H209" s="95">
        <v>8</v>
      </c>
      <c r="I209" s="95">
        <v>45</v>
      </c>
      <c r="J209" s="95">
        <v>287</v>
      </c>
      <c r="K209" s="96" t="s">
        <v>85</v>
      </c>
      <c r="L209" s="103"/>
    </row>
    <row r="210" spans="1:12" ht="15" x14ac:dyDescent="0.25">
      <c r="A210" s="17"/>
      <c r="B210" s="10"/>
      <c r="C210" s="8"/>
      <c r="D210" s="40" t="s">
        <v>22</v>
      </c>
      <c r="E210" s="38" t="s">
        <v>126</v>
      </c>
      <c r="F210" s="43">
        <v>200</v>
      </c>
      <c r="G210" s="48">
        <v>2</v>
      </c>
      <c r="H210" s="48">
        <v>1</v>
      </c>
      <c r="I210" s="48">
        <v>17</v>
      </c>
      <c r="J210" s="48">
        <v>86</v>
      </c>
      <c r="K210" s="45" t="s">
        <v>127</v>
      </c>
      <c r="L210" s="31"/>
    </row>
    <row r="211" spans="1:12" ht="15" x14ac:dyDescent="0.25">
      <c r="A211" s="17"/>
      <c r="B211" s="10"/>
      <c r="C211" s="8"/>
      <c r="D211" s="5"/>
      <c r="E211" s="29"/>
      <c r="F211" s="30"/>
      <c r="G211" s="30"/>
      <c r="H211" s="30"/>
      <c r="I211" s="30"/>
      <c r="J211" s="30"/>
      <c r="K211" s="30"/>
      <c r="L211" s="31"/>
    </row>
    <row r="212" spans="1:12" ht="15" x14ac:dyDescent="0.25">
      <c r="A212" s="18"/>
      <c r="B212" s="11"/>
      <c r="C212" s="6"/>
      <c r="D212" s="12" t="s">
        <v>31</v>
      </c>
      <c r="E212" s="7"/>
      <c r="F212" s="13">
        <f>SUM(F201:F211)</f>
        <v>1090</v>
      </c>
      <c r="G212" s="13">
        <f t="shared" ref="G212:J212" si="84">SUM(G201:G211)</f>
        <v>42</v>
      </c>
      <c r="H212" s="13">
        <f t="shared" si="84"/>
        <v>34</v>
      </c>
      <c r="I212" s="13">
        <f t="shared" si="84"/>
        <v>187</v>
      </c>
      <c r="J212" s="13">
        <f t="shared" si="84"/>
        <v>1187</v>
      </c>
      <c r="K212" s="13"/>
      <c r="L212" s="19">
        <f t="shared" ref="L212" si="85">SUM(L201:L211)</f>
        <v>0</v>
      </c>
    </row>
    <row r="213" spans="1:12" ht="15.75" thickBot="1" x14ac:dyDescent="0.25">
      <c r="A213" s="22">
        <f>A193</f>
        <v>2</v>
      </c>
      <c r="B213" s="23">
        <f>B193</f>
        <v>5</v>
      </c>
      <c r="C213" s="75" t="s">
        <v>4</v>
      </c>
      <c r="D213" s="76"/>
      <c r="E213" s="24"/>
      <c r="F213" s="25">
        <f>F200+F212</f>
        <v>1592</v>
      </c>
      <c r="G213" s="25">
        <f t="shared" ref="G213" si="86">G200+G212</f>
        <v>59</v>
      </c>
      <c r="H213" s="25">
        <f t="shared" ref="H213" si="87">H200+H212</f>
        <v>60</v>
      </c>
      <c r="I213" s="25">
        <f t="shared" ref="I213" si="88">I200+I212</f>
        <v>240</v>
      </c>
      <c r="J213" s="25">
        <f t="shared" ref="J213:L213" si="89">J200+J212</f>
        <v>1700</v>
      </c>
      <c r="K213" s="25"/>
      <c r="L213" s="102">
        <f t="shared" si="89"/>
        <v>247</v>
      </c>
    </row>
    <row r="214" spans="1:12" ht="13.5" thickBot="1" x14ac:dyDescent="0.25">
      <c r="A214" s="20"/>
      <c r="B214" s="21"/>
      <c r="C214" s="77" t="s">
        <v>5</v>
      </c>
      <c r="D214" s="77"/>
      <c r="E214" s="77"/>
      <c r="F214" s="78">
        <f>(F26+F47+F68+F89+F110+F131+F152+F171+F192+F213)/(IF(F26=0,0,1)+IF(F47=0,0,1)+IF(F68=0,0,1)+IF(F89=0,0,1)+IF(F110=0,0,1)+IF(F131=0,0,1)+IF(F152=0,0,1)+IF(F171=0,0,1)+IF(F192=0,0,1)+IF(F213=0,0,1))</f>
        <v>1650.3</v>
      </c>
      <c r="G214" s="78">
        <f>(G26+G47+G68+G89+G110+G131+G152+G171+G192+G213)/(IF(G26=0,0,1)+IF(G47=0,0,1)+IF(G68=0,0,1)+IF(G89=0,0,1)+IF(G110=0,0,1)+IF(G131=0,0,1)+IF(G152=0,0,1)+IF(G171=0,0,1)+IF(G192=0,0,1)+IF(G213=0,0,1))</f>
        <v>55.3</v>
      </c>
      <c r="H214" s="78">
        <f>(H26+H47+H68+H89+H110+H131+H152+H171+H192+H213)/(IF(H26=0,0,1)+IF(H47=0,0,1)+IF(H68=0,0,1)+IF(H89=0,0,1)+IF(H110=0,0,1)+IF(H131=0,0,1)+IF(H152=0,0,1)+IF(H171=0,0,1)+IF(H192=0,0,1)+IF(H213=0,0,1))</f>
        <v>54.5</v>
      </c>
      <c r="I214" s="78">
        <f>(I26+I47+I68+I89+I110+I131+I152+I171+I192+I213)/(IF(I26=0,0,1)+IF(I47=0,0,1)+IF(I68=0,0,1)+IF(I89=0,0,1)+IF(I110=0,0,1)+IF(I131=0,0,1)+IF(I152=0,0,1)+IF(I171=0,0,1)+IF(I192=0,0,1)+IF(I213=0,0,1))</f>
        <v>248.3</v>
      </c>
      <c r="J214" s="78">
        <f>(J26+J47+J68+J89+J110+J131+J152+J171+J192+J213)/(IF(J26=0,0,1)+IF(J47=0,0,1)+IF(J68=0,0,1)+IF(J89=0,0,1)+IF(J110=0,0,1)+IF(J131=0,0,1)+IF(J152=0,0,1)+IF(J171=0,0,1)+IF(J192=0,0,1)+IF(J213=0,0,1))</f>
        <v>1692.4</v>
      </c>
      <c r="K214" s="26"/>
      <c r="L214" s="26">
        <f>(L26+L47+L68+L89+L110+L131+L152+L171+L192+L213)/(IF(L26=0,0,1)+IF(L47=0,0,1)+IF(L68=0,0,1)+IF(L89=0,0,1)+IF(L110=0,0,1)+IF(L131=0,0,1)+IF(L152=0,0,1)+IF(L171=0,0,1)+IF(L192=0,0,1)+IF(L213=0,0,1))</f>
        <v>247</v>
      </c>
    </row>
  </sheetData>
  <sheetProtection selectLockedCells="1" selectUnlockedCells="1"/>
  <mergeCells count="14">
    <mergeCell ref="C89:D89"/>
    <mergeCell ref="C110:D110"/>
    <mergeCell ref="C26:D26"/>
    <mergeCell ref="C214:E214"/>
    <mergeCell ref="C213:D213"/>
    <mergeCell ref="C131:D131"/>
    <mergeCell ref="C152:D152"/>
    <mergeCell ref="C171:D171"/>
    <mergeCell ref="C192:D192"/>
    <mergeCell ref="C1:E1"/>
    <mergeCell ref="H1:K1"/>
    <mergeCell ref="H2:K2"/>
    <mergeCell ref="C47:D47"/>
    <mergeCell ref="C68:D6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2025-06-17T12:49:49Z</dcterms:modified>
</cp:coreProperties>
</file>